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82"/>
  </bookViews>
  <sheets>
    <sheet name="目录" sheetId="12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10" r:id="rId11"/>
    <sheet name="11" sheetId="11" r:id="rId12"/>
    <sheet name="12" sheetId="14" r:id="rId13"/>
    <sheet name="13" sheetId="13" r:id="rId14"/>
    <sheet name="14" sheetId="15" r:id="rId15"/>
  </sheets>
  <definedNames>
    <definedName name="_xlnm._FilterDatabase" localSheetId="2" hidden="1">'2'!$A$7:$Q$13</definedName>
    <definedName name="_xlnm.Print_Area" localSheetId="1">'1'!$A$1:$H$20</definedName>
    <definedName name="_xlnm.Print_Area" localSheetId="10">'10'!$A$1:$H$6</definedName>
    <definedName name="_xlnm.Print_Area" localSheetId="11">'11'!$A$1:$Y$14</definedName>
    <definedName name="_xlnm.Print_Area" localSheetId="2">'2'!$A$1:$P$13</definedName>
    <definedName name="_xlnm.Print_Area" localSheetId="3">'3'!$A$1:$R$13</definedName>
    <definedName name="_xlnm.Print_Area" localSheetId="4">'4'!$A$1:$H$20</definedName>
    <definedName name="_xlnm.Print_Area" localSheetId="5">'5'!$A$1:$K$12</definedName>
    <definedName name="_xlnm.Print_Area" localSheetId="6">'6'!$A$1:$Q$12</definedName>
    <definedName name="_xlnm.Print_Area" localSheetId="7">'7'!$A$1:$AF$9</definedName>
    <definedName name="_xlnm.Print_Area" localSheetId="8">'8'!$A$1:$Q$6</definedName>
    <definedName name="_xlnm.Print_Area" localSheetId="9">'9'!$A$1:$J$9</definedName>
    <definedName name="_xlnm.Print_Area" hidden="1">#N/A</definedName>
    <definedName name="_xlnm.Print_Titles" localSheetId="1">'1'!$1:$7</definedName>
    <definedName name="_xlnm.Print_Titles" localSheetId="10">'10'!$1:$6</definedName>
    <definedName name="_xlnm.Print_Titles" localSheetId="11">'11'!$1:$7</definedName>
    <definedName name="_xlnm.Print_Titles" localSheetId="2">'2'!$1:$7</definedName>
    <definedName name="_xlnm.Print_Titles" localSheetId="3">'3'!$1:$7</definedName>
    <definedName name="_xlnm.Print_Titles" localSheetId="4">'4'!$1:$7</definedName>
    <definedName name="_xlnm.Print_Titles" localSheetId="5">'5'!$1:$6</definedName>
    <definedName name="_xlnm.Print_Titles" localSheetId="6">'6'!$1:$6</definedName>
    <definedName name="_xlnm.Print_Titles" localSheetId="7">'7'!$1:$6</definedName>
    <definedName name="_xlnm.Print_Titles" localSheetId="8">'8'!$1:$6</definedName>
    <definedName name="_xlnm.Print_Titles" localSheetId="9">'9'!$1:$6</definedName>
    <definedName name="_xlnm.Print_Titles" hidden="1">#N/A</definedName>
    <definedName name="_xlnm._FilterDatabase" localSheetId="3" hidden="1">'3'!$A$7:$K$13</definedName>
  </definedNames>
  <calcPr calcId="144525"/>
</workbook>
</file>

<file path=xl/sharedStrings.xml><?xml version="1.0" encoding="utf-8"?>
<sst xmlns="http://schemas.openxmlformats.org/spreadsheetml/2006/main" count="500" uniqueCount="204">
  <si>
    <t>部门预算（附表）目录</t>
  </si>
  <si>
    <t>序号</t>
  </si>
  <si>
    <t>附   表</t>
  </si>
  <si>
    <t>1、</t>
  </si>
  <si>
    <t>收支预算总表</t>
  </si>
  <si>
    <t>2、</t>
  </si>
  <si>
    <t>收入预算表</t>
  </si>
  <si>
    <t>3、</t>
  </si>
  <si>
    <t>支出预算表</t>
  </si>
  <si>
    <t>4、</t>
  </si>
  <si>
    <t>财政拨款收支总表</t>
  </si>
  <si>
    <t>5、</t>
  </si>
  <si>
    <t>财政拨款支出预算表</t>
  </si>
  <si>
    <t>6、</t>
  </si>
  <si>
    <t>人员支出预算表</t>
  </si>
  <si>
    <t>7、</t>
  </si>
  <si>
    <t>日常公用支出预算表</t>
  </si>
  <si>
    <t>8、</t>
  </si>
  <si>
    <t>对个人和家庭的补助支出预算表</t>
  </si>
  <si>
    <t>9、</t>
  </si>
  <si>
    <t>专项支出预算表</t>
  </si>
  <si>
    <t>10、</t>
  </si>
  <si>
    <t>“三公”经费财政拨款预算表</t>
  </si>
  <si>
    <t>11、</t>
  </si>
  <si>
    <t>财政拨款支出预算表（政府经济分类科目）</t>
  </si>
  <si>
    <t>12、</t>
  </si>
  <si>
    <t>政府性基金支出预算表</t>
  </si>
  <si>
    <t>13、</t>
  </si>
  <si>
    <t>政府性基金预算“三公”经费支出预算表</t>
  </si>
  <si>
    <t>14、</t>
  </si>
  <si>
    <t>国有资本经营预算支出预算表</t>
  </si>
  <si>
    <t>表1</t>
  </si>
  <si>
    <t>市红星公园服务中心</t>
  </si>
  <si>
    <t>单位：百元</t>
  </si>
  <si>
    <t>收          入</t>
  </si>
  <si>
    <t>支             出</t>
  </si>
  <si>
    <t>项              目</t>
  </si>
  <si>
    <t>2021年预算数</t>
  </si>
  <si>
    <t>2020年预算数</t>
  </si>
  <si>
    <t>比上年增长 (%)</t>
  </si>
  <si>
    <t>一、当年财政拨款收入</t>
  </si>
  <si>
    <t>一、人员支出</t>
  </si>
  <si>
    <t>二、行政事业单位教育收费收入</t>
  </si>
  <si>
    <t>二、日常公用支出</t>
  </si>
  <si>
    <t>三、事业收入</t>
  </si>
  <si>
    <t>三、对个人和家庭的补助</t>
  </si>
  <si>
    <t>四、事业单位经营收入</t>
  </si>
  <si>
    <t>四、项目支出</t>
  </si>
  <si>
    <t>五、转移性收入</t>
  </si>
  <si>
    <t>五、转移性支出</t>
  </si>
  <si>
    <t>六、其他收入</t>
  </si>
  <si>
    <t xml:space="preserve">    上缴上级支出</t>
  </si>
  <si>
    <t xml:space="preserve">    对附属单位补助支出</t>
  </si>
  <si>
    <t>本年收入合计</t>
  </si>
  <si>
    <t>本年支出合计</t>
  </si>
  <si>
    <t>七、用事业基金弥补收支差额</t>
  </si>
  <si>
    <t xml:space="preserve">六、事业单位结余分配 </t>
  </si>
  <si>
    <t>八、上年结转</t>
  </si>
  <si>
    <t xml:space="preserve">    其中：转入事业基金</t>
  </si>
  <si>
    <t xml:space="preserve">    其中：事业单位经营亏损</t>
  </si>
  <si>
    <t>七、结转下年</t>
  </si>
  <si>
    <t>收入总计</t>
  </si>
  <si>
    <t>支出总计</t>
  </si>
  <si>
    <t>表2</t>
  </si>
  <si>
    <t xml:space="preserve">  市红星公园服务中心</t>
  </si>
  <si>
    <t>项    目</t>
  </si>
  <si>
    <t>总计</t>
  </si>
  <si>
    <t>当年安排</t>
  </si>
  <si>
    <t>上年结转</t>
  </si>
  <si>
    <t>科目编码</t>
  </si>
  <si>
    <t>单位代码</t>
  </si>
  <si>
    <t>单位名称  （科目）</t>
  </si>
  <si>
    <t>合计</t>
  </si>
  <si>
    <t>财政拨款</t>
  </si>
  <si>
    <t>事业收入、事业单位经营收入</t>
  </si>
  <si>
    <t>其他收入</t>
  </si>
  <si>
    <t>上年财政拨款结转</t>
  </si>
  <si>
    <t>上年其他资金结转</t>
  </si>
  <si>
    <t>上年事业单位经营亏损</t>
  </si>
  <si>
    <t>类</t>
  </si>
  <si>
    <t>款</t>
  </si>
  <si>
    <t>项</t>
  </si>
  <si>
    <t>小计</t>
  </si>
  <si>
    <t>其中：经费拨款</t>
  </si>
  <si>
    <t>其中：经费拨款结转</t>
  </si>
  <si>
    <t>**</t>
  </si>
  <si>
    <t>208</t>
  </si>
  <si>
    <t>05</t>
  </si>
  <si>
    <t>338911</t>
  </si>
  <si>
    <t xml:space="preserve">    机关事业单位基本养老保险缴费支出</t>
  </si>
  <si>
    <t>210</t>
  </si>
  <si>
    <t>11</t>
  </si>
  <si>
    <t>02</t>
  </si>
  <si>
    <t xml:space="preserve">    事业单位医疗</t>
  </si>
  <si>
    <t>212</t>
  </si>
  <si>
    <t>03</t>
  </si>
  <si>
    <t>99</t>
  </si>
  <si>
    <t xml:space="preserve">    其他城乡社区公共设施支出</t>
  </si>
  <si>
    <t>221</t>
  </si>
  <si>
    <t>01</t>
  </si>
  <si>
    <t xml:space="preserve">    住房公积金</t>
  </si>
  <si>
    <t>表3</t>
  </si>
  <si>
    <t>基本支出</t>
  </si>
  <si>
    <t>专项支出</t>
  </si>
  <si>
    <t>单位名称    （科目）</t>
  </si>
  <si>
    <t>工资福利支出</t>
  </si>
  <si>
    <t>商品和服务支出</t>
  </si>
  <si>
    <t>对个人和家庭的补助</t>
  </si>
  <si>
    <t>表4</t>
  </si>
  <si>
    <t xml:space="preserve">  一般公共预算拨款收入</t>
  </si>
  <si>
    <t xml:space="preserve">  政府性基金预算拨款收入</t>
  </si>
  <si>
    <t xml:space="preserve">  国有资本经营预算拨款收入</t>
  </si>
  <si>
    <t>二、上年结转</t>
  </si>
  <si>
    <t>表5</t>
  </si>
  <si>
    <t>当年财政拨款安排</t>
  </si>
  <si>
    <t>上年结转安排</t>
  </si>
  <si>
    <t>单位名称（科目）</t>
  </si>
  <si>
    <t>一般公共预算拨款</t>
  </si>
  <si>
    <t>项目支出</t>
  </si>
  <si>
    <t>表6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</si>
  <si>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</si>
  <si>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</si>
  <si>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</si>
  <si>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</si>
  <si>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</si>
  <si>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</si>
  <si>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</si>
  <si>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职业基本医疗保险缴费</t>
  </si>
  <si>
    <t>其他社会保障缴费</t>
  </si>
  <si>
    <t>住房公积金</t>
  </si>
  <si>
    <t>其他工资福利</t>
  </si>
  <si>
    <t>单位名称(科目)</t>
  </si>
  <si>
    <t>表7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</si>
  <si>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</si>
  <si>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</si>
  <si>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</si>
  <si>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</si>
  <si>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</si>
  <si>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</si>
  <si>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</si>
  <si>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</si>
  <si>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</si>
  <si>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</si>
  <si>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</si>
  <si>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</si>
  <si>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</si>
  <si>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</si>
  <si>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</si>
  <si>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</si>
  <si>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</si>
  <si>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</si>
  <si>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</si>
  <si>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</si>
  <si>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</si>
  <si>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</si>
  <si>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</si>
  <si>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</si>
  <si>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</si>
  <si>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</si>
  <si>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表8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</si>
  <si>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</si>
  <si>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</si>
  <si>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</si>
  <si>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</si>
  <si>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</si>
  <si>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</si>
  <si>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</si>
  <si>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</si>
  <si>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</si>
  <si>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</si>
  <si>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其他对个人和家庭补助</t>
  </si>
  <si>
    <t>表9</t>
  </si>
  <si>
    <t>单位:百元</t>
  </si>
  <si>
    <t>项目</t>
  </si>
  <si>
    <t>金额</t>
  </si>
  <si>
    <t>单位名称（项目名称）</t>
  </si>
  <si>
    <t>表10</t>
  </si>
  <si>
    <t>单位编码</t>
  </si>
  <si>
    <t>单位名称</t>
  </si>
  <si>
    <t>财政拨款当年预算安排</t>
  </si>
  <si>
    <t>因公出国(境)费用</t>
  </si>
  <si>
    <t>公务用车购置及运行费</t>
  </si>
  <si>
    <t>公务用车购置费</t>
  </si>
  <si>
    <t>一般公共预算安排</t>
  </si>
  <si>
    <t>政府性基金预算</t>
  </si>
  <si>
    <t>国有资本经营预算</t>
  </si>
  <si>
    <t xml:space="preserve">  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</si>
  <si>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</si>
  <si>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</si>
  <si>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</si>
  <si>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</si>
  <si>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</si>
  <si>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其他支出</t>
  </si>
  <si>
    <t>599</t>
  </si>
  <si>
    <t>59999</t>
  </si>
  <si>
    <t xml:space="preserve">    其他支出</t>
  </si>
  <si>
    <t>表12</t>
  </si>
  <si>
    <t>本年政府性基金预算支出</t>
  </si>
  <si>
    <t>表13</t>
  </si>
  <si>
    <t>当年财政拨款预算安排</t>
  </si>
  <si>
    <t>公务用车运行费</t>
  </si>
  <si>
    <t>2021年本单位未在政府性基金预算拨款安排“三公”经费支出</t>
  </si>
  <si>
    <t>表14</t>
  </si>
  <si>
    <t>本年国有资本经营预算支出</t>
  </si>
</sst>
</file>

<file path=xl/styles.xml><?xml version="1.0" encoding="utf-8"?>
<styleSheet xmlns="http://schemas.openxmlformats.org/spreadsheetml/2006/main">
  <numFmts count="3">
    <numFmt numFmtId="176" formatCode="#,##0.0000"/>
    <numFmt numFmtId="177" formatCode="###0"/>
    <numFmt numFmtId="178" formatCode="###0.00"/>
  </numFmts>
  <fonts count="30">
    <font>
      <sz val="9"/>
      <name val="宋体"/>
      <charset val="134"/>
    </font>
    <font>
      <b/>
      <sz val="18"/>
      <name val="黑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name val="Times New Roman"/>
      <charset val="0"/>
    </font>
    <font>
      <b/>
      <sz val="16"/>
      <name val="黑体"/>
      <charset val="134"/>
    </font>
    <font>
      <sz val="10"/>
      <color indexed="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0" fontId="9" fillId="2" borderId="0"/>
    <xf numFmtId="0" fontId="10" fillId="3" borderId="0" applyNumberFormat="0" applyBorder="0" applyAlignment="0" applyProtection="0">
      <alignment vertical="center"/>
    </xf>
    <xf numFmtId="0" fontId="11" fillId="4" borderId="14" applyNumberFormat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0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" fontId="9" fillId="0" borderId="0"/>
    <xf numFmtId="0" fontId="14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0" fillId="6" borderId="15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2" borderId="18" applyNumberFormat="0" applyAlignment="0" applyProtection="0">
      <alignment vertical="center"/>
    </xf>
    <xf numFmtId="0" fontId="24" fillId="2" borderId="14" applyNumberFormat="0" applyAlignment="0" applyProtection="0">
      <alignment vertical="center"/>
    </xf>
    <xf numFmtId="0" fontId="25" fillId="10" borderId="1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170">
    <xf numFmtId="0" fontId="0" fillId="0" borderId="0" xfId="0"/>
    <xf numFmtId="0" fontId="0" fillId="0" borderId="0" xfId="0" applyNumberFormat="1" applyFont="1" applyFill="1"/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right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Alignment="1" applyProtection="1">
      <alignment horizontal="left"/>
    </xf>
    <xf numFmtId="0" fontId="2" fillId="0" borderId="0" xfId="0" applyNumberFormat="1" applyFont="1" applyFill="1" applyAlignment="1">
      <alignment horizontal="right"/>
    </xf>
    <xf numFmtId="0" fontId="0" fillId="0" borderId="2" xfId="0" applyNumberFormat="1" applyFont="1" applyFill="1" applyBorder="1" applyAlignment="1">
      <alignment horizontal="centerContinuous" vertical="center"/>
    </xf>
    <xf numFmtId="0" fontId="0" fillId="0" borderId="3" xfId="0" applyNumberFormat="1" applyFont="1" applyFill="1" applyBorder="1" applyAlignment="1">
      <alignment horizontal="centerContinuous" vertical="center"/>
    </xf>
    <xf numFmtId="0" fontId="0" fillId="0" borderId="4" xfId="0" applyNumberFormat="1" applyFont="1" applyFill="1" applyBorder="1" applyAlignment="1">
      <alignment horizontal="centerContinuous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>
      <alignment horizontal="centerContinuous" vertical="center"/>
    </xf>
    <xf numFmtId="1" fontId="0" fillId="0" borderId="5" xfId="0" applyNumberFormat="1" applyFont="1" applyFill="1" applyBorder="1" applyAlignment="1">
      <alignment horizontal="centerContinuous" vertical="center"/>
    </xf>
    <xf numFmtId="1" fontId="0" fillId="0" borderId="6" xfId="0" applyNumberFormat="1" applyFont="1" applyFill="1" applyBorder="1" applyAlignment="1">
      <alignment horizontal="centerContinuous" vertical="center"/>
    </xf>
    <xf numFmtId="1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1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vertical="center" wrapText="1"/>
    </xf>
    <xf numFmtId="178" fontId="0" fillId="0" borderId="5" xfId="0" applyNumberFormat="1" applyFont="1" applyFill="1" applyBorder="1" applyAlignment="1" applyProtection="1">
      <alignment vertical="center" wrapText="1"/>
    </xf>
    <xf numFmtId="178" fontId="0" fillId="0" borderId="9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/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Alignment="1"/>
    <xf numFmtId="1" fontId="0" fillId="0" borderId="10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Continuous" vertical="center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" fontId="0" fillId="0" borderId="8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1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vertical="center" wrapText="1"/>
    </xf>
    <xf numFmtId="178" fontId="0" fillId="0" borderId="6" xfId="0" applyNumberFormat="1" applyFont="1" applyFill="1" applyBorder="1" applyAlignment="1" applyProtection="1">
      <alignment vertical="center" wrapText="1"/>
    </xf>
    <xf numFmtId="178" fontId="0" fillId="0" borderId="12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 applyProtection="1">
      <alignment vertical="center" wrapText="1"/>
    </xf>
    <xf numFmtId="49" fontId="2" fillId="0" borderId="5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5" xfId="0" applyNumberFormat="1" applyFont="1" applyFill="1" applyBorder="1" applyAlignment="1" applyProtection="1">
      <alignment vertical="center" wrapText="1"/>
    </xf>
    <xf numFmtId="177" fontId="2" fillId="0" borderId="6" xfId="0" applyNumberFormat="1" applyFont="1" applyFill="1" applyBorder="1" applyAlignment="1" applyProtection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Alignment="1">
      <alignment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1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0" xfId="0" applyFill="1"/>
    <xf numFmtId="0" fontId="2" fillId="0" borderId="5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/>
    </xf>
    <xf numFmtId="177" fontId="2" fillId="0" borderId="6" xfId="0" applyNumberFormat="1" applyFont="1" applyFill="1" applyBorder="1" applyAlignment="1" applyProtection="1">
      <alignment vertical="center"/>
    </xf>
    <xf numFmtId="177" fontId="2" fillId="0" borderId="5" xfId="0" applyNumberFormat="1" applyFont="1" applyFill="1" applyBorder="1" applyAlignment="1" applyProtection="1">
      <alignment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>
      <alignment vertical="center"/>
    </xf>
    <xf numFmtId="0" fontId="2" fillId="2" borderId="7" xfId="0" applyNumberFormat="1" applyFont="1" applyFill="1" applyBorder="1" applyAlignment="1" applyProtection="1">
      <alignment horizontal="centerContinuous" vertical="center"/>
    </xf>
    <xf numFmtId="0" fontId="2" fillId="2" borderId="5" xfId="0" applyNumberFormat="1" applyFont="1" applyFill="1" applyBorder="1" applyAlignment="1" applyProtection="1">
      <alignment horizontal="centerContinuous" vertical="center"/>
    </xf>
    <xf numFmtId="0" fontId="2" fillId="2" borderId="12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>
      <alignment horizontal="right" vertical="center"/>
    </xf>
    <xf numFmtId="0" fontId="2" fillId="2" borderId="6" xfId="0" applyNumberFormat="1" applyFont="1" applyFill="1" applyBorder="1" applyAlignment="1" applyProtection="1">
      <alignment horizontal="centerContinuous" vertical="center"/>
    </xf>
    <xf numFmtId="177" fontId="2" fillId="0" borderId="9" xfId="0" applyNumberFormat="1" applyFont="1" applyFill="1" applyBorder="1" applyAlignment="1" applyProtection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vertical="center"/>
    </xf>
    <xf numFmtId="177" fontId="2" fillId="0" borderId="7" xfId="0" applyNumberFormat="1" applyFont="1" applyFill="1" applyBorder="1" applyAlignment="1" applyProtection="1">
      <alignment vertical="center" wrapText="1"/>
    </xf>
    <xf numFmtId="4" fontId="2" fillId="0" borderId="5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>
      <alignment vertical="center"/>
    </xf>
    <xf numFmtId="177" fontId="2" fillId="0" borderId="13" xfId="0" applyNumberFormat="1" applyFont="1" applyFill="1" applyBorder="1" applyAlignment="1" applyProtection="1">
      <alignment vertical="center" wrapText="1"/>
    </xf>
    <xf numFmtId="4" fontId="2" fillId="0" borderId="12" xfId="0" applyNumberFormat="1" applyFont="1" applyFill="1" applyBorder="1" applyAlignment="1" applyProtection="1">
      <alignment vertical="center" wrapText="1"/>
    </xf>
    <xf numFmtId="0" fontId="0" fillId="0" borderId="6" xfId="0" applyBorder="1" applyAlignment="1">
      <alignment vertical="center"/>
    </xf>
    <xf numFmtId="177" fontId="0" fillId="0" borderId="6" xfId="0" applyNumberFormat="1" applyFont="1" applyFill="1" applyBorder="1" applyAlignment="1" applyProtection="1">
      <alignment vertical="center" wrapText="1"/>
    </xf>
    <xf numFmtId="177" fontId="0" fillId="0" borderId="7" xfId="0" applyNumberFormat="1" applyFont="1" applyFill="1" applyBorder="1" applyAlignment="1" applyProtection="1">
      <alignment vertical="center" wrapText="1"/>
    </xf>
    <xf numFmtId="0" fontId="2" fillId="0" borderId="6" xfId="0" applyFont="1" applyFill="1" applyBorder="1" applyAlignment="1">
      <alignment vertical="center"/>
    </xf>
    <xf numFmtId="177" fontId="2" fillId="0" borderId="2" xfId="0" applyNumberFormat="1" applyFont="1" applyFill="1" applyBorder="1" applyAlignment="1" applyProtection="1">
      <alignment vertical="center" wrapText="1"/>
    </xf>
    <xf numFmtId="177" fontId="0" fillId="0" borderId="4" xfId="0" applyNumberFormat="1" applyFont="1" applyFill="1" applyBorder="1" applyAlignment="1" applyProtection="1">
      <alignment vertical="center" wrapText="1"/>
    </xf>
    <xf numFmtId="177" fontId="0" fillId="0" borderId="5" xfId="0" applyNumberFormat="1" applyFont="1" applyFill="1" applyBorder="1" applyAlignment="1" applyProtection="1">
      <alignment vertical="center" wrapText="1"/>
    </xf>
    <xf numFmtId="0" fontId="0" fillId="0" borderId="5" xfId="0" applyBorder="1" applyAlignment="1">
      <alignment vertical="center"/>
    </xf>
    <xf numFmtId="177" fontId="2" fillId="0" borderId="5" xfId="0" applyNumberFormat="1" applyFont="1" applyFill="1" applyBorder="1" applyAlignment="1">
      <alignment vertical="center" wrapText="1"/>
    </xf>
    <xf numFmtId="4" fontId="2" fillId="0" borderId="5" xfId="0" applyNumberFormat="1" applyFont="1" applyFill="1" applyBorder="1" applyAlignment="1">
      <alignment vertical="center" wrapText="1"/>
    </xf>
    <xf numFmtId="177" fontId="2" fillId="0" borderId="2" xfId="0" applyNumberFormat="1" applyFont="1" applyFill="1" applyBorder="1" applyAlignment="1">
      <alignment vertical="center" wrapText="1"/>
    </xf>
    <xf numFmtId="177" fontId="2" fillId="0" borderId="7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8" applyNumberFormat="1" applyFont="1" applyFill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8" applyNumberFormat="1" applyFont="1" applyFill="1" applyAlignment="1">
      <alignment vertical="center"/>
    </xf>
    <xf numFmtId="0" fontId="6" fillId="0" borderId="5" xfId="8" applyNumberFormat="1" applyFont="1" applyFill="1" applyBorder="1" applyAlignment="1">
      <alignment horizontal="center" vertical="center" wrapText="1"/>
    </xf>
    <xf numFmtId="0" fontId="6" fillId="0" borderId="0" xfId="8" applyNumberFormat="1" applyFont="1" applyFill="1" applyAlignment="1">
      <alignment horizontal="right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9" xfId="0" applyNumberFormat="1" applyFont="1" applyFill="1" applyBorder="1" applyAlignment="1" applyProtection="1">
      <alignment horizontal="centerContinuous" vertical="center"/>
    </xf>
    <xf numFmtId="0" fontId="2" fillId="0" borderId="12" xfId="0" applyNumberFormat="1" applyFont="1" applyFill="1" applyBorder="1" applyAlignment="1" applyProtection="1">
      <alignment horizontal="centerContinuous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 applyProtection="1">
      <alignment vertical="center" wrapText="1"/>
    </xf>
    <xf numFmtId="0" fontId="2" fillId="0" borderId="6" xfId="0" applyFont="1" applyBorder="1" applyAlignment="1">
      <alignment vertical="center"/>
    </xf>
    <xf numFmtId="3" fontId="2" fillId="0" borderId="7" xfId="0" applyNumberFormat="1" applyFont="1" applyFill="1" applyBorder="1" applyAlignment="1" applyProtection="1">
      <alignment vertical="center" wrapText="1"/>
    </xf>
    <xf numFmtId="3" fontId="2" fillId="0" borderId="6" xfId="0" applyNumberFormat="1" applyFont="1" applyFill="1" applyBorder="1" applyAlignment="1" applyProtection="1">
      <alignment vertical="center" wrapText="1"/>
    </xf>
    <xf numFmtId="3" fontId="2" fillId="0" borderId="5" xfId="0" applyNumberFormat="1" applyFont="1" applyFill="1" applyBorder="1" applyAlignment="1" applyProtection="1">
      <alignment vertical="center" wrapText="1"/>
    </xf>
    <xf numFmtId="3" fontId="2" fillId="0" borderId="10" xfId="0" applyNumberFormat="1" applyFont="1" applyFill="1" applyBorder="1" applyAlignment="1" applyProtection="1">
      <alignment vertical="center" wrapText="1"/>
    </xf>
    <xf numFmtId="3" fontId="2" fillId="0" borderId="2" xfId="0" applyNumberFormat="1" applyFont="1" applyFill="1" applyBorder="1" applyAlignment="1" applyProtection="1">
      <alignment vertical="center" wrapText="1"/>
    </xf>
    <xf numFmtId="176" fontId="2" fillId="0" borderId="10" xfId="0" applyNumberFormat="1" applyFont="1" applyFill="1" applyBorder="1" applyAlignment="1" applyProtection="1">
      <alignment vertical="center" wrapText="1"/>
    </xf>
    <xf numFmtId="176" fontId="2" fillId="0" borderId="2" xfId="0" applyNumberFormat="1" applyFont="1" applyFill="1" applyBorder="1" applyAlignment="1" applyProtection="1">
      <alignment vertical="center" wrapText="1"/>
    </xf>
    <xf numFmtId="4" fontId="2" fillId="0" borderId="12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8"/>
  <sheetViews>
    <sheetView tabSelected="1" zoomScaleSheetLayoutView="60" workbookViewId="0">
      <selection activeCell="S16" sqref="S16"/>
    </sheetView>
  </sheetViews>
  <sheetFormatPr defaultColWidth="9.33333333333333" defaultRowHeight="11.25" outlineLevelCol="6"/>
  <cols>
    <col min="1" max="1" width="8.83333333333333" style="164" customWidth="1"/>
    <col min="2" max="7" width="13.1666666666667" style="165" customWidth="1"/>
    <col min="8" max="16384" width="8.83333333333333" style="165" customWidth="1"/>
  </cols>
  <sheetData>
    <row r="2" ht="29.1" customHeight="1" spans="1:7">
      <c r="A2" s="166" t="s">
        <v>0</v>
      </c>
      <c r="B2" s="166"/>
      <c r="C2" s="166"/>
      <c r="D2" s="166"/>
      <c r="E2" s="166"/>
      <c r="F2" s="166"/>
      <c r="G2" s="166"/>
    </row>
    <row r="3" ht="15" customHeight="1" spans="1:7">
      <c r="A3" s="166"/>
      <c r="B3" s="166"/>
      <c r="C3" s="166"/>
      <c r="D3" s="166"/>
      <c r="E3" s="166"/>
      <c r="F3" s="166"/>
      <c r="G3" s="166"/>
    </row>
    <row r="4" ht="29.45" customHeight="1" spans="1:7">
      <c r="A4" s="167" t="s">
        <v>1</v>
      </c>
      <c r="B4" s="167" t="s">
        <v>2</v>
      </c>
      <c r="C4" s="167"/>
      <c r="D4" s="167"/>
      <c r="E4" s="167"/>
      <c r="F4" s="167"/>
      <c r="G4" s="167"/>
    </row>
    <row r="5" ht="29.45" customHeight="1" spans="1:7">
      <c r="A5" s="168" t="s">
        <v>3</v>
      </c>
      <c r="B5" s="169" t="s">
        <v>4</v>
      </c>
      <c r="C5" s="169"/>
      <c r="D5" s="169"/>
      <c r="E5" s="169"/>
      <c r="F5" s="169"/>
      <c r="G5" s="169"/>
    </row>
    <row r="6" ht="29.45" customHeight="1" spans="1:7">
      <c r="A6" s="168" t="s">
        <v>5</v>
      </c>
      <c r="B6" s="169" t="s">
        <v>6</v>
      </c>
      <c r="C6" s="169"/>
      <c r="D6" s="169"/>
      <c r="E6" s="169"/>
      <c r="F6" s="169"/>
      <c r="G6" s="169"/>
    </row>
    <row r="7" ht="29.45" customHeight="1" spans="1:7">
      <c r="A7" s="168" t="s">
        <v>7</v>
      </c>
      <c r="B7" s="169" t="s">
        <v>8</v>
      </c>
      <c r="C7" s="169"/>
      <c r="D7" s="169"/>
      <c r="E7" s="169"/>
      <c r="F7" s="169"/>
      <c r="G7" s="169"/>
    </row>
    <row r="8" ht="29.45" customHeight="1" spans="1:7">
      <c r="A8" s="168" t="s">
        <v>9</v>
      </c>
      <c r="B8" s="169" t="s">
        <v>10</v>
      </c>
      <c r="C8" s="169"/>
      <c r="D8" s="169"/>
      <c r="E8" s="169"/>
      <c r="F8" s="169"/>
      <c r="G8" s="169"/>
    </row>
    <row r="9" ht="29.45" customHeight="1" spans="1:7">
      <c r="A9" s="168" t="s">
        <v>11</v>
      </c>
      <c r="B9" s="169" t="s">
        <v>12</v>
      </c>
      <c r="C9" s="169"/>
      <c r="D9" s="169"/>
      <c r="E9" s="169"/>
      <c r="F9" s="169"/>
      <c r="G9" s="169"/>
    </row>
    <row r="10" ht="29.45" customHeight="1" spans="1:7">
      <c r="A10" s="168" t="s">
        <v>13</v>
      </c>
      <c r="B10" s="169" t="s">
        <v>14</v>
      </c>
      <c r="C10" s="169"/>
      <c r="D10" s="169"/>
      <c r="E10" s="169"/>
      <c r="F10" s="169"/>
      <c r="G10" s="169"/>
    </row>
    <row r="11" ht="29.45" customHeight="1" spans="1:7">
      <c r="A11" s="168" t="s">
        <v>15</v>
      </c>
      <c r="B11" s="169" t="s">
        <v>16</v>
      </c>
      <c r="C11" s="169"/>
      <c r="D11" s="169"/>
      <c r="E11" s="169"/>
      <c r="F11" s="169"/>
      <c r="G11" s="169"/>
    </row>
    <row r="12" ht="29.45" customHeight="1" spans="1:7">
      <c r="A12" s="168" t="s">
        <v>17</v>
      </c>
      <c r="B12" s="169" t="s">
        <v>18</v>
      </c>
      <c r="C12" s="169"/>
      <c r="D12" s="169"/>
      <c r="E12" s="169"/>
      <c r="F12" s="169"/>
      <c r="G12" s="169"/>
    </row>
    <row r="13" ht="29.45" customHeight="1" spans="1:7">
      <c r="A13" s="168" t="s">
        <v>19</v>
      </c>
      <c r="B13" s="169" t="s">
        <v>20</v>
      </c>
      <c r="C13" s="169"/>
      <c r="D13" s="169"/>
      <c r="E13" s="169"/>
      <c r="F13" s="169"/>
      <c r="G13" s="169"/>
    </row>
    <row r="14" ht="29.45" customHeight="1" spans="1:7">
      <c r="A14" s="168" t="s">
        <v>21</v>
      </c>
      <c r="B14" s="169" t="s">
        <v>22</v>
      </c>
      <c r="C14" s="169"/>
      <c r="D14" s="169"/>
      <c r="E14" s="169"/>
      <c r="F14" s="169"/>
      <c r="G14" s="169"/>
    </row>
    <row r="15" ht="29.45" customHeight="1" spans="1:7">
      <c r="A15" s="168" t="s">
        <v>23</v>
      </c>
      <c r="B15" s="169" t="s">
        <v>24</v>
      </c>
      <c r="C15" s="169"/>
      <c r="D15" s="169"/>
      <c r="E15" s="169"/>
      <c r="F15" s="169"/>
      <c r="G15" s="169"/>
    </row>
    <row r="16" ht="29.45" customHeight="1" spans="1:7">
      <c r="A16" s="168" t="s">
        <v>25</v>
      </c>
      <c r="B16" s="169" t="s">
        <v>26</v>
      </c>
      <c r="C16" s="169"/>
      <c r="D16" s="169"/>
      <c r="E16" s="169"/>
      <c r="F16" s="169"/>
      <c r="G16" s="169"/>
    </row>
    <row r="17" ht="29.45" customHeight="1" spans="1:7">
      <c r="A17" s="168" t="s">
        <v>27</v>
      </c>
      <c r="B17" s="169" t="s">
        <v>28</v>
      </c>
      <c r="C17" s="169"/>
      <c r="D17" s="169"/>
      <c r="E17" s="169"/>
      <c r="F17" s="169"/>
      <c r="G17" s="169"/>
    </row>
    <row r="18" ht="29.45" customHeight="1" spans="1:7">
      <c r="A18" s="168" t="s">
        <v>29</v>
      </c>
      <c r="B18" s="169" t="s">
        <v>30</v>
      </c>
      <c r="C18" s="169"/>
      <c r="D18" s="169"/>
      <c r="E18" s="169"/>
      <c r="F18" s="169"/>
      <c r="G18" s="169"/>
    </row>
  </sheetData>
  <mergeCells count="16">
    <mergeCell ref="A2:G2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</mergeCells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showGridLines="0" showZeros="0" zoomScaleSheetLayoutView="60" workbookViewId="0">
      <selection activeCell="F20" sqref="F20"/>
    </sheetView>
  </sheetViews>
  <sheetFormatPr defaultColWidth="9.16666666666667" defaultRowHeight="18" customHeight="1"/>
  <cols>
    <col min="1" max="3" width="6.5" style="71" customWidth="1"/>
    <col min="4" max="4" width="45.8333333333333" style="71" customWidth="1"/>
    <col min="5" max="5" width="15.8333333333333" style="71" customWidth="1"/>
    <col min="6" max="6" width="17.8333333333333" style="71" customWidth="1"/>
    <col min="7" max="7" width="19.1666666666667" style="71" customWidth="1"/>
    <col min="8" max="9" width="18.8333333333333" style="71" customWidth="1"/>
    <col min="10" max="10" width="19.1666666666667" style="71" customWidth="1"/>
    <col min="11" max="210" width="9.16666666666667" style="71" customWidth="1"/>
    <col min="211" max="16384" width="9.16666666666667" customWidth="1"/>
  </cols>
  <sheetData>
    <row r="1" customHeight="1" spans="1:6">
      <c r="A1" s="45" t="s">
        <v>171</v>
      </c>
      <c r="B1" s="45"/>
      <c r="C1" s="45"/>
      <c r="D1" s="45"/>
      <c r="E1" s="73"/>
      <c r="F1" s="73"/>
    </row>
    <row r="2" customHeight="1" spans="1:10">
      <c r="A2" s="74" t="s">
        <v>20</v>
      </c>
      <c r="B2" s="74"/>
      <c r="C2" s="74"/>
      <c r="D2" s="74"/>
      <c r="E2" s="74"/>
      <c r="F2" s="74"/>
      <c r="G2" s="74"/>
      <c r="H2" s="74"/>
      <c r="I2" s="74"/>
      <c r="J2" s="74"/>
    </row>
    <row r="3" customHeight="1" spans="1:10">
      <c r="A3" s="47" t="s">
        <v>32</v>
      </c>
      <c r="B3" s="47"/>
      <c r="C3" s="47"/>
      <c r="D3" s="47"/>
      <c r="J3" s="75" t="s">
        <v>172</v>
      </c>
    </row>
    <row r="4" customHeight="1" spans="1:10">
      <c r="A4" s="76" t="s">
        <v>173</v>
      </c>
      <c r="B4" s="76"/>
      <c r="C4" s="76"/>
      <c r="D4" s="76"/>
      <c r="E4" s="81" t="s">
        <v>174</v>
      </c>
      <c r="F4" s="81"/>
      <c r="G4" s="81"/>
      <c r="H4" s="81" t="s">
        <v>83</v>
      </c>
      <c r="I4" s="81"/>
      <c r="J4" s="81"/>
    </row>
    <row r="5" customHeight="1" spans="1:10">
      <c r="A5" s="76" t="s">
        <v>69</v>
      </c>
      <c r="B5" s="76"/>
      <c r="C5" s="76"/>
      <c r="D5" s="76" t="s">
        <v>175</v>
      </c>
      <c r="E5" s="50" t="s">
        <v>72</v>
      </c>
      <c r="F5" s="50" t="s">
        <v>67</v>
      </c>
      <c r="G5" s="77" t="s">
        <v>68</v>
      </c>
      <c r="H5" s="50" t="s">
        <v>72</v>
      </c>
      <c r="I5" s="50" t="s">
        <v>67</v>
      </c>
      <c r="J5" s="77" t="s">
        <v>68</v>
      </c>
    </row>
    <row r="6" customHeight="1" spans="1:13">
      <c r="A6" s="76" t="s">
        <v>79</v>
      </c>
      <c r="B6" s="76" t="s">
        <v>80</v>
      </c>
      <c r="C6" s="76" t="s">
        <v>81</v>
      </c>
      <c r="D6" s="76"/>
      <c r="E6" s="82"/>
      <c r="F6" s="82"/>
      <c r="G6" s="83"/>
      <c r="H6" s="82"/>
      <c r="I6" s="82"/>
      <c r="J6" s="83"/>
      <c r="K6" s="72"/>
      <c r="L6" s="72"/>
      <c r="M6" s="72"/>
    </row>
    <row r="7" ht="24" customHeight="1" spans="1:12">
      <c r="A7" s="62"/>
      <c r="B7" s="62"/>
      <c r="C7" s="62"/>
      <c r="D7" s="61" t="s">
        <v>72</v>
      </c>
      <c r="E7" s="65">
        <v>54</v>
      </c>
      <c r="F7" s="65">
        <v>54</v>
      </c>
      <c r="G7" s="84">
        <v>0</v>
      </c>
      <c r="H7" s="65">
        <v>54</v>
      </c>
      <c r="I7" s="65">
        <v>54</v>
      </c>
      <c r="J7" s="85">
        <v>0</v>
      </c>
      <c r="K7" s="72"/>
      <c r="L7" s="72"/>
    </row>
    <row r="8" ht="24" customHeight="1" spans="1:10">
      <c r="A8" s="62"/>
      <c r="B8" s="62"/>
      <c r="C8" s="62"/>
      <c r="D8" s="61" t="s">
        <v>64</v>
      </c>
      <c r="E8" s="65">
        <v>54</v>
      </c>
      <c r="F8" s="65">
        <v>54</v>
      </c>
      <c r="G8" s="84">
        <v>0</v>
      </c>
      <c r="H8" s="65">
        <v>54</v>
      </c>
      <c r="I8" s="65">
        <v>54</v>
      </c>
      <c r="J8" s="85">
        <v>0</v>
      </c>
    </row>
    <row r="9" ht="24" customHeight="1" spans="1:10">
      <c r="A9" s="62" t="s">
        <v>94</v>
      </c>
      <c r="B9" s="62" t="s">
        <v>95</v>
      </c>
      <c r="C9" s="62" t="s">
        <v>96</v>
      </c>
      <c r="D9" s="61" t="s">
        <v>97</v>
      </c>
      <c r="E9" s="65">
        <v>54</v>
      </c>
      <c r="F9" s="65">
        <v>54</v>
      </c>
      <c r="G9" s="84">
        <v>0</v>
      </c>
      <c r="H9" s="65">
        <v>54</v>
      </c>
      <c r="I9" s="65">
        <v>54</v>
      </c>
      <c r="J9" s="85">
        <v>0</v>
      </c>
    </row>
  </sheetData>
  <mergeCells count="10">
    <mergeCell ref="A2:J2"/>
    <mergeCell ref="A4:D4"/>
    <mergeCell ref="A5:C5"/>
    <mergeCell ref="D5:D6"/>
    <mergeCell ref="E5:E6"/>
    <mergeCell ref="F5:F6"/>
    <mergeCell ref="G5:G6"/>
    <mergeCell ref="H5:H6"/>
    <mergeCell ref="I5:I6"/>
    <mergeCell ref="J5:J6"/>
  </mergeCells>
  <printOptions horizontalCentered="1"/>
  <pageMargins left="0.590277777777778" right="0.590277777777778" top="0.786805555555556" bottom="0.786805555555556" header="0.511111111111111" footer="0.511111111111111"/>
  <pageSetup paperSize="9" fitToHeight="100" orientation="landscape" horizontalDpi="180" verticalDpi="18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showGridLines="0" showZeros="0" zoomScaleSheetLayoutView="60" workbookViewId="0">
      <selection activeCell="A7" sqref="A7"/>
    </sheetView>
  </sheetViews>
  <sheetFormatPr defaultColWidth="9.16666666666667" defaultRowHeight="12.75" customHeight="1"/>
  <cols>
    <col min="1" max="1" width="12.6666666666667" customWidth="1"/>
    <col min="2" max="2" width="75.3333333333333" customWidth="1"/>
    <col min="3" max="3" width="22.8333333333333" customWidth="1"/>
    <col min="4" max="4" width="9.33333333333333" customWidth="1"/>
    <col min="5" max="5" width="15.8333333333333" customWidth="1"/>
    <col min="6" max="6" width="9" customWidth="1"/>
    <col min="7" max="7" width="13.5" customWidth="1"/>
    <col min="8" max="8" width="13.8333333333333" customWidth="1"/>
    <col min="9" max="16384" width="9.16666666666667" customWidth="1"/>
  </cols>
  <sheetData>
    <row r="1" ht="18" customHeight="1" spans="1:11">
      <c r="A1" s="45" t="s">
        <v>176</v>
      </c>
      <c r="B1" s="45"/>
      <c r="C1" s="73"/>
      <c r="D1" s="73"/>
      <c r="E1" s="71"/>
      <c r="F1" s="71"/>
      <c r="G1" s="71"/>
      <c r="H1" s="71"/>
      <c r="I1" s="71"/>
      <c r="J1" s="71"/>
      <c r="K1" s="71"/>
    </row>
    <row r="2" ht="18" customHeight="1" spans="1:11">
      <c r="A2" s="74" t="s">
        <v>22</v>
      </c>
      <c r="B2" s="74"/>
      <c r="C2" s="74"/>
      <c r="D2" s="74"/>
      <c r="E2" s="74"/>
      <c r="F2" s="74"/>
      <c r="G2" s="74"/>
      <c r="H2" s="74"/>
      <c r="I2" s="71"/>
      <c r="J2" s="71"/>
      <c r="K2" s="71"/>
    </row>
    <row r="3" ht="18" customHeight="1" spans="1:11">
      <c r="A3" s="47" t="s">
        <v>32</v>
      </c>
      <c r="B3" s="47"/>
      <c r="C3" s="71"/>
      <c r="D3" s="71"/>
      <c r="E3" s="71"/>
      <c r="F3" s="71"/>
      <c r="G3" s="71"/>
      <c r="H3" s="75" t="s">
        <v>172</v>
      </c>
      <c r="I3" s="71"/>
      <c r="J3" s="71"/>
      <c r="K3" s="71"/>
    </row>
    <row r="4" ht="18" customHeight="1" spans="1:11">
      <c r="A4" s="76" t="s">
        <v>177</v>
      </c>
      <c r="B4" s="76" t="s">
        <v>178</v>
      </c>
      <c r="C4" s="77" t="s">
        <v>179</v>
      </c>
      <c r="D4" s="77"/>
      <c r="E4" s="77"/>
      <c r="F4" s="77"/>
      <c r="G4" s="77"/>
      <c r="H4" s="77"/>
      <c r="I4" s="71"/>
      <c r="J4" s="71"/>
      <c r="K4" s="71"/>
    </row>
    <row r="5" ht="18" customHeight="1" spans="1:11">
      <c r="A5" s="76"/>
      <c r="B5" s="76"/>
      <c r="C5" s="50" t="s">
        <v>72</v>
      </c>
      <c r="D5" s="17" t="s">
        <v>180</v>
      </c>
      <c r="E5" s="77" t="s">
        <v>181</v>
      </c>
      <c r="F5" s="77"/>
      <c r="G5" s="77"/>
      <c r="H5" s="77" t="s">
        <v>148</v>
      </c>
      <c r="I5" s="71"/>
      <c r="J5" s="71"/>
      <c r="K5" s="71"/>
    </row>
    <row r="6" ht="36" spans="1:11">
      <c r="A6" s="76"/>
      <c r="B6" s="76"/>
      <c r="C6" s="50"/>
      <c r="D6" s="17"/>
      <c r="E6" s="77" t="s">
        <v>82</v>
      </c>
      <c r="F6" s="50" t="s">
        <v>182</v>
      </c>
      <c r="G6" s="50" t="s">
        <v>156</v>
      </c>
      <c r="H6" s="77"/>
      <c r="I6" s="72"/>
      <c r="J6" s="72"/>
      <c r="K6" s="72"/>
    </row>
    <row r="7" ht="18" customHeight="1" spans="1:11">
      <c r="A7" s="78">
        <v>338911</v>
      </c>
      <c r="B7" s="78" t="s">
        <v>64</v>
      </c>
      <c r="C7" s="78"/>
      <c r="D7" s="78"/>
      <c r="E7" s="78"/>
      <c r="F7" s="78"/>
      <c r="G7" s="78"/>
      <c r="H7" s="79"/>
      <c r="I7" s="71"/>
      <c r="J7" s="71"/>
      <c r="K7" s="71"/>
    </row>
    <row r="8" ht="18" customHeight="1" spans="1:11">
      <c r="A8" s="72"/>
      <c r="B8" s="72"/>
      <c r="C8" s="72"/>
      <c r="D8" s="72"/>
      <c r="E8" s="72"/>
      <c r="F8" s="72"/>
      <c r="G8" s="72"/>
      <c r="H8" s="71"/>
      <c r="I8" s="71"/>
      <c r="J8" s="71"/>
      <c r="K8" s="71"/>
    </row>
    <row r="9" ht="18" customHeight="1" spans="1:11">
      <c r="A9" s="72"/>
      <c r="B9" s="72"/>
      <c r="C9" s="72"/>
      <c r="D9" s="72"/>
      <c r="E9" s="72"/>
      <c r="F9" s="72"/>
      <c r="G9" s="72"/>
      <c r="H9" s="71"/>
      <c r="I9" s="71"/>
      <c r="J9" s="71"/>
      <c r="K9" s="71"/>
    </row>
    <row r="10" ht="18" customHeight="1" spans="1:11">
      <c r="A10" s="71"/>
      <c r="B10" s="72"/>
      <c r="C10" s="72"/>
      <c r="D10" s="72"/>
      <c r="E10" s="72"/>
      <c r="F10" s="72"/>
      <c r="G10" s="72"/>
      <c r="H10" s="71"/>
      <c r="I10" s="71"/>
      <c r="J10" s="71"/>
      <c r="K10" s="71"/>
    </row>
    <row r="11" ht="18" customHeight="1" spans="1:11">
      <c r="A11" s="71"/>
      <c r="B11" s="71"/>
      <c r="C11" s="72"/>
      <c r="D11" s="72"/>
      <c r="E11" s="72"/>
      <c r="F11" s="72"/>
      <c r="G11" s="72"/>
      <c r="H11" s="71"/>
      <c r="I11" s="71"/>
      <c r="J11" s="71"/>
      <c r="K11" s="71"/>
    </row>
    <row r="13" customHeight="1" spans="3:3">
      <c r="C13" s="80"/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590277777777778" right="0.590277777777778" top="0.786805555555556" bottom="0.786805555555556" header="0.511111111111111" footer="0.511111111111111"/>
  <pageSetup paperSize="9" fitToHeight="100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4"/>
  <sheetViews>
    <sheetView showGridLines="0" showZeros="0" zoomScaleSheetLayoutView="60" workbookViewId="0">
      <selection activeCell="A3" sqref="A3"/>
    </sheetView>
  </sheetViews>
  <sheetFormatPr defaultColWidth="9.16666666666667" defaultRowHeight="11.25"/>
  <cols>
    <col min="1" max="1" width="4.83333333333333" customWidth="1"/>
    <col min="2" max="2" width="3.83333333333333" customWidth="1"/>
    <col min="3" max="3" width="9.83333333333333" customWidth="1"/>
    <col min="4" max="4" width="40.8333333333333" customWidth="1"/>
    <col min="5" max="6" width="12.8333333333333" customWidth="1"/>
    <col min="7" max="9" width="10.6666666666667" customWidth="1"/>
    <col min="10" max="10" width="9.16666666666667" customWidth="1"/>
    <col min="11" max="16" width="10.6666666666667" customWidth="1"/>
    <col min="17" max="17" width="10.1666666666667" customWidth="1"/>
    <col min="18" max="18" width="10.6666666666667" customWidth="1"/>
    <col min="19" max="19" width="9.16666666666667" customWidth="1"/>
    <col min="20" max="25" width="10.6666666666667" customWidth="1"/>
    <col min="26" max="16384" width="9.16666666666667" customWidth="1"/>
  </cols>
  <sheetData>
    <row r="1" ht="18" customHeight="1" spans="1:26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30"/>
      <c r="Z1" s="71"/>
    </row>
    <row r="2" ht="18" customHeight="1" spans="1:26">
      <c r="A2" s="46" t="s">
        <v>24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71"/>
    </row>
    <row r="3" ht="18" customHeight="1" spans="1:26">
      <c r="A3" s="47" t="s">
        <v>32</v>
      </c>
      <c r="B3" s="47"/>
      <c r="C3" s="47"/>
      <c r="D3" s="47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30" t="s">
        <v>33</v>
      </c>
      <c r="Z3" s="71"/>
    </row>
    <row r="4" ht="18" customHeight="1" spans="1:26">
      <c r="A4" s="48" t="s">
        <v>65</v>
      </c>
      <c r="B4" s="48"/>
      <c r="C4" s="48"/>
      <c r="D4" s="49"/>
      <c r="E4" s="48" t="s">
        <v>66</v>
      </c>
      <c r="F4" s="50" t="s">
        <v>114</v>
      </c>
      <c r="G4" s="50"/>
      <c r="H4" s="50"/>
      <c r="I4" s="50"/>
      <c r="J4" s="50"/>
      <c r="K4" s="50"/>
      <c r="L4" s="50"/>
      <c r="M4" s="50"/>
      <c r="N4" s="50"/>
      <c r="O4" s="50"/>
      <c r="P4" s="48" t="s">
        <v>115</v>
      </c>
      <c r="Q4" s="48"/>
      <c r="R4" s="48"/>
      <c r="S4" s="48"/>
      <c r="T4" s="48"/>
      <c r="U4" s="48"/>
      <c r="V4" s="48"/>
      <c r="W4" s="48"/>
      <c r="X4" s="48"/>
      <c r="Y4" s="48"/>
      <c r="Z4" s="71"/>
    </row>
    <row r="5" ht="18" customHeight="1" spans="1:26">
      <c r="A5" s="51" t="s">
        <v>69</v>
      </c>
      <c r="B5" s="51"/>
      <c r="C5" s="52" t="s">
        <v>70</v>
      </c>
      <c r="D5" s="53" t="s">
        <v>116</v>
      </c>
      <c r="E5" s="48"/>
      <c r="F5" s="48" t="s">
        <v>72</v>
      </c>
      <c r="G5" s="48" t="s">
        <v>183</v>
      </c>
      <c r="H5" s="48"/>
      <c r="I5" s="48"/>
      <c r="J5" s="48" t="s">
        <v>184</v>
      </c>
      <c r="K5" s="48"/>
      <c r="L5" s="48"/>
      <c r="M5" s="48" t="s">
        <v>185</v>
      </c>
      <c r="N5" s="48"/>
      <c r="O5" s="48"/>
      <c r="P5" s="48" t="s">
        <v>72</v>
      </c>
      <c r="Q5" s="48" t="s">
        <v>183</v>
      </c>
      <c r="R5" s="48"/>
      <c r="S5" s="48"/>
      <c r="T5" s="48" t="s">
        <v>184</v>
      </c>
      <c r="U5" s="48"/>
      <c r="V5" s="48"/>
      <c r="W5" s="48" t="s">
        <v>185</v>
      </c>
      <c r="X5" s="48"/>
      <c r="Y5" s="48"/>
      <c r="Z5" s="71"/>
    </row>
    <row r="6" ht="33.75" customHeight="1" spans="1:26">
      <c r="A6" s="54" t="s">
        <v>79</v>
      </c>
      <c r="B6" s="54" t="s">
        <v>80</v>
      </c>
      <c r="C6" s="55"/>
      <c r="D6" s="53"/>
      <c r="E6" s="48"/>
      <c r="F6" s="48"/>
      <c r="G6" s="48" t="s">
        <v>82</v>
      </c>
      <c r="H6" s="48" t="s">
        <v>102</v>
      </c>
      <c r="I6" s="48" t="s">
        <v>118</v>
      </c>
      <c r="J6" s="48" t="s">
        <v>82</v>
      </c>
      <c r="K6" s="48" t="s">
        <v>102</v>
      </c>
      <c r="L6" s="48" t="s">
        <v>118</v>
      </c>
      <c r="M6" s="48" t="s">
        <v>82</v>
      </c>
      <c r="N6" s="48" t="s">
        <v>102</v>
      </c>
      <c r="O6" s="48" t="s">
        <v>118</v>
      </c>
      <c r="P6" s="48"/>
      <c r="Q6" s="48" t="s">
        <v>82</v>
      </c>
      <c r="R6" s="48" t="s">
        <v>102</v>
      </c>
      <c r="S6" s="48" t="s">
        <v>118</v>
      </c>
      <c r="T6" s="48" t="s">
        <v>82</v>
      </c>
      <c r="U6" s="48" t="s">
        <v>102</v>
      </c>
      <c r="V6" s="48" t="s">
        <v>118</v>
      </c>
      <c r="W6" s="48" t="s">
        <v>82</v>
      </c>
      <c r="X6" s="48" t="s">
        <v>102</v>
      </c>
      <c r="Y6" s="48" t="s">
        <v>118</v>
      </c>
      <c r="Z6" s="71"/>
    </row>
    <row r="7" ht="18" customHeight="1" spans="1:26">
      <c r="A7" s="56" t="s">
        <v>85</v>
      </c>
      <c r="B7" s="56" t="s">
        <v>85</v>
      </c>
      <c r="C7" s="57" t="s">
        <v>85</v>
      </c>
      <c r="D7" s="58" t="s">
        <v>85</v>
      </c>
      <c r="E7" s="59">
        <v>1</v>
      </c>
      <c r="F7" s="60">
        <v>2</v>
      </c>
      <c r="G7" s="60">
        <v>3</v>
      </c>
      <c r="H7" s="60">
        <v>4</v>
      </c>
      <c r="I7" s="60">
        <v>5</v>
      </c>
      <c r="J7" s="60">
        <v>6</v>
      </c>
      <c r="K7" s="60">
        <v>7</v>
      </c>
      <c r="L7" s="60">
        <v>8</v>
      </c>
      <c r="M7" s="60">
        <v>9</v>
      </c>
      <c r="N7" s="66">
        <v>10</v>
      </c>
      <c r="O7" s="60">
        <v>11</v>
      </c>
      <c r="P7" s="67">
        <v>12</v>
      </c>
      <c r="Q7" s="68">
        <v>13</v>
      </c>
      <c r="R7" s="69">
        <v>14</v>
      </c>
      <c r="S7" s="70">
        <v>15</v>
      </c>
      <c r="T7" s="67">
        <v>16</v>
      </c>
      <c r="U7" s="70">
        <v>17</v>
      </c>
      <c r="V7" s="69">
        <v>18</v>
      </c>
      <c r="W7" s="68">
        <v>19</v>
      </c>
      <c r="X7" s="69">
        <v>20</v>
      </c>
      <c r="Y7" s="70">
        <v>21</v>
      </c>
      <c r="Z7" s="71"/>
    </row>
    <row r="8" ht="18" customHeight="1" spans="1:26">
      <c r="A8" s="61"/>
      <c r="B8" s="61"/>
      <c r="C8" s="61"/>
      <c r="D8" s="62" t="s">
        <v>72</v>
      </c>
      <c r="E8" s="63">
        <f>SUM(F8,P8)</f>
        <v>6991</v>
      </c>
      <c r="F8" s="64">
        <f>SUM(G8,J8,M8)</f>
        <v>6991</v>
      </c>
      <c r="G8" s="65">
        <f>SUM(H8:I8)</f>
        <v>6991</v>
      </c>
      <c r="H8" s="65">
        <v>6937</v>
      </c>
      <c r="I8" s="64">
        <v>54</v>
      </c>
      <c r="J8" s="65">
        <f>SUM(K8:L8)</f>
        <v>0</v>
      </c>
      <c r="K8" s="65">
        <v>0</v>
      </c>
      <c r="L8" s="64">
        <v>0</v>
      </c>
      <c r="M8" s="65">
        <f>SUM(N8:O8)</f>
        <v>0</v>
      </c>
      <c r="N8" s="65">
        <v>0</v>
      </c>
      <c r="O8" s="64">
        <v>0</v>
      </c>
      <c r="P8" s="64">
        <f>SUM(Q8,T8,W8)</f>
        <v>0</v>
      </c>
      <c r="Q8" s="65">
        <f>SUM(R8:S8)</f>
        <v>0</v>
      </c>
      <c r="R8" s="65">
        <v>0</v>
      </c>
      <c r="S8" s="64">
        <v>0</v>
      </c>
      <c r="T8" s="65">
        <f>SUM(U8:V8)</f>
        <v>0</v>
      </c>
      <c r="U8" s="65">
        <v>0</v>
      </c>
      <c r="V8" s="64">
        <v>0</v>
      </c>
      <c r="W8" s="65">
        <f>SUM(X8:Y8)</f>
        <v>0</v>
      </c>
      <c r="X8" s="65">
        <v>0</v>
      </c>
      <c r="Y8" s="64">
        <v>0</v>
      </c>
      <c r="Z8" s="72"/>
    </row>
    <row r="9" ht="18" customHeight="1" spans="1:25">
      <c r="A9" s="61"/>
      <c r="B9" s="61"/>
      <c r="C9" s="61"/>
      <c r="D9" s="62" t="s">
        <v>32</v>
      </c>
      <c r="E9" s="63">
        <f t="shared" ref="E9:E22" si="0">SUM(F9,P9)</f>
        <v>6991</v>
      </c>
      <c r="F9" s="64">
        <f t="shared" ref="F9:F22" si="1">SUM(G9,J9,M9)</f>
        <v>6991</v>
      </c>
      <c r="G9" s="65">
        <f t="shared" ref="G9:G22" si="2">SUM(H9:I9)</f>
        <v>6991</v>
      </c>
      <c r="H9" s="65">
        <v>6937</v>
      </c>
      <c r="I9" s="64">
        <v>54</v>
      </c>
      <c r="J9" s="65">
        <f t="shared" ref="J9:J22" si="3">SUM(K9:L9)</f>
        <v>0</v>
      </c>
      <c r="K9" s="65">
        <v>0</v>
      </c>
      <c r="L9" s="64">
        <v>0</v>
      </c>
      <c r="M9" s="65">
        <f t="shared" ref="M9:M22" si="4">SUM(N9:O9)</f>
        <v>0</v>
      </c>
      <c r="N9" s="65">
        <v>0</v>
      </c>
      <c r="O9" s="64">
        <v>0</v>
      </c>
      <c r="P9" s="64">
        <f t="shared" ref="P9:P22" si="5">SUM(Q9,T9,W9)</f>
        <v>0</v>
      </c>
      <c r="Q9" s="65">
        <f t="shared" ref="Q9:Q22" si="6">SUM(R9:S9)</f>
        <v>0</v>
      </c>
      <c r="R9" s="65">
        <v>0</v>
      </c>
      <c r="S9" s="64">
        <v>0</v>
      </c>
      <c r="T9" s="65">
        <f t="shared" ref="T9:T22" si="7">SUM(U9:V9)</f>
        <v>0</v>
      </c>
      <c r="U9" s="65">
        <v>0</v>
      </c>
      <c r="V9" s="64">
        <v>0</v>
      </c>
      <c r="W9" s="65">
        <f t="shared" ref="W9:W22" si="8">SUM(X9:Y9)</f>
        <v>0</v>
      </c>
      <c r="X9" s="65">
        <v>0</v>
      </c>
      <c r="Y9" s="64">
        <v>0</v>
      </c>
    </row>
    <row r="10" ht="18" customHeight="1" spans="1:25">
      <c r="A10" s="61"/>
      <c r="B10" s="61"/>
      <c r="C10" s="61"/>
      <c r="D10" s="62" t="s">
        <v>186</v>
      </c>
      <c r="E10" s="63">
        <f t="shared" si="0"/>
        <v>6937</v>
      </c>
      <c r="F10" s="64">
        <f t="shared" si="1"/>
        <v>6937</v>
      </c>
      <c r="G10" s="65">
        <f t="shared" si="2"/>
        <v>6937</v>
      </c>
      <c r="H10" s="65">
        <v>6937</v>
      </c>
      <c r="I10" s="64">
        <v>0</v>
      </c>
      <c r="J10" s="65">
        <f t="shared" si="3"/>
        <v>0</v>
      </c>
      <c r="K10" s="65">
        <v>0</v>
      </c>
      <c r="L10" s="64">
        <v>0</v>
      </c>
      <c r="M10" s="65">
        <f t="shared" si="4"/>
        <v>0</v>
      </c>
      <c r="N10" s="65">
        <v>0</v>
      </c>
      <c r="O10" s="64">
        <v>0</v>
      </c>
      <c r="P10" s="64">
        <f t="shared" si="5"/>
        <v>0</v>
      </c>
      <c r="Q10" s="65">
        <f t="shared" si="6"/>
        <v>0</v>
      </c>
      <c r="R10" s="65">
        <v>0</v>
      </c>
      <c r="S10" s="64">
        <v>0</v>
      </c>
      <c r="T10" s="65">
        <f t="shared" si="7"/>
        <v>0</v>
      </c>
      <c r="U10" s="65">
        <v>0</v>
      </c>
      <c r="V10" s="64">
        <v>0</v>
      </c>
      <c r="W10" s="65">
        <f t="shared" si="8"/>
        <v>0</v>
      </c>
      <c r="X10" s="65">
        <v>0</v>
      </c>
      <c r="Y10" s="64">
        <v>0</v>
      </c>
    </row>
    <row r="11" ht="18" customHeight="1" spans="1:25">
      <c r="A11" s="61" t="s">
        <v>187</v>
      </c>
      <c r="B11" s="61" t="s">
        <v>188</v>
      </c>
      <c r="C11" s="61" t="s">
        <v>88</v>
      </c>
      <c r="D11" s="62" t="s">
        <v>189</v>
      </c>
      <c r="E11" s="63">
        <f t="shared" si="0"/>
        <v>6155</v>
      </c>
      <c r="F11" s="64">
        <f t="shared" si="1"/>
        <v>6155</v>
      </c>
      <c r="G11" s="65">
        <f t="shared" si="2"/>
        <v>6155</v>
      </c>
      <c r="H11" s="65">
        <v>6155</v>
      </c>
      <c r="I11" s="64">
        <v>0</v>
      </c>
      <c r="J11" s="65">
        <f t="shared" si="3"/>
        <v>0</v>
      </c>
      <c r="K11" s="65">
        <v>0</v>
      </c>
      <c r="L11" s="64">
        <v>0</v>
      </c>
      <c r="M11" s="65">
        <f t="shared" si="4"/>
        <v>0</v>
      </c>
      <c r="N11" s="65">
        <v>0</v>
      </c>
      <c r="O11" s="64">
        <v>0</v>
      </c>
      <c r="P11" s="64">
        <f t="shared" si="5"/>
        <v>0</v>
      </c>
      <c r="Q11" s="65">
        <f t="shared" si="6"/>
        <v>0</v>
      </c>
      <c r="R11" s="65">
        <v>0</v>
      </c>
      <c r="S11" s="64">
        <v>0</v>
      </c>
      <c r="T11" s="65">
        <f t="shared" si="7"/>
        <v>0</v>
      </c>
      <c r="U11" s="65">
        <v>0</v>
      </c>
      <c r="V11" s="64">
        <v>0</v>
      </c>
      <c r="W11" s="65">
        <f t="shared" si="8"/>
        <v>0</v>
      </c>
      <c r="X11" s="65">
        <v>0</v>
      </c>
      <c r="Y11" s="64">
        <v>0</v>
      </c>
    </row>
    <row r="12" ht="18" customHeight="1" spans="1:25">
      <c r="A12" s="61" t="s">
        <v>187</v>
      </c>
      <c r="B12" s="61" t="s">
        <v>190</v>
      </c>
      <c r="C12" s="61" t="s">
        <v>88</v>
      </c>
      <c r="D12" s="62" t="s">
        <v>191</v>
      </c>
      <c r="E12" s="63">
        <f t="shared" si="0"/>
        <v>782</v>
      </c>
      <c r="F12" s="64">
        <f t="shared" si="1"/>
        <v>782</v>
      </c>
      <c r="G12" s="65">
        <f t="shared" si="2"/>
        <v>782</v>
      </c>
      <c r="H12" s="65">
        <v>782</v>
      </c>
      <c r="I12" s="64">
        <v>0</v>
      </c>
      <c r="J12" s="65">
        <f t="shared" si="3"/>
        <v>0</v>
      </c>
      <c r="K12" s="65">
        <v>0</v>
      </c>
      <c r="L12" s="64">
        <v>0</v>
      </c>
      <c r="M12" s="65">
        <f t="shared" si="4"/>
        <v>0</v>
      </c>
      <c r="N12" s="65">
        <v>0</v>
      </c>
      <c r="O12" s="64">
        <v>0</v>
      </c>
      <c r="P12" s="64">
        <f t="shared" si="5"/>
        <v>0</v>
      </c>
      <c r="Q12" s="65">
        <f t="shared" si="6"/>
        <v>0</v>
      </c>
      <c r="R12" s="65">
        <v>0</v>
      </c>
      <c r="S12" s="64">
        <v>0</v>
      </c>
      <c r="T12" s="65">
        <f t="shared" si="7"/>
        <v>0</v>
      </c>
      <c r="U12" s="65">
        <v>0</v>
      </c>
      <c r="V12" s="64">
        <v>0</v>
      </c>
      <c r="W12" s="65">
        <f t="shared" si="8"/>
        <v>0</v>
      </c>
      <c r="X12" s="65">
        <v>0</v>
      </c>
      <c r="Y12" s="64">
        <v>0</v>
      </c>
    </row>
    <row r="13" ht="18" customHeight="1" spans="1:25">
      <c r="A13" s="61"/>
      <c r="B13" s="61"/>
      <c r="C13" s="61"/>
      <c r="D13" s="62" t="s">
        <v>192</v>
      </c>
      <c r="E13" s="63">
        <f t="shared" si="0"/>
        <v>54</v>
      </c>
      <c r="F13" s="64">
        <f t="shared" si="1"/>
        <v>54</v>
      </c>
      <c r="G13" s="65">
        <f t="shared" si="2"/>
        <v>54</v>
      </c>
      <c r="H13" s="65">
        <v>0</v>
      </c>
      <c r="I13" s="64">
        <v>54</v>
      </c>
      <c r="J13" s="65">
        <f t="shared" si="3"/>
        <v>0</v>
      </c>
      <c r="K13" s="65">
        <v>0</v>
      </c>
      <c r="L13" s="64">
        <v>0</v>
      </c>
      <c r="M13" s="65">
        <f t="shared" si="4"/>
        <v>0</v>
      </c>
      <c r="N13" s="65">
        <v>0</v>
      </c>
      <c r="O13" s="64">
        <v>0</v>
      </c>
      <c r="P13" s="64">
        <f t="shared" si="5"/>
        <v>0</v>
      </c>
      <c r="Q13" s="65">
        <f t="shared" si="6"/>
        <v>0</v>
      </c>
      <c r="R13" s="65">
        <v>0</v>
      </c>
      <c r="S13" s="64">
        <v>0</v>
      </c>
      <c r="T13" s="65">
        <f t="shared" si="7"/>
        <v>0</v>
      </c>
      <c r="U13" s="65">
        <v>0</v>
      </c>
      <c r="V13" s="64">
        <v>0</v>
      </c>
      <c r="W13" s="65">
        <f t="shared" si="8"/>
        <v>0</v>
      </c>
      <c r="X13" s="65">
        <v>0</v>
      </c>
      <c r="Y13" s="64">
        <v>0</v>
      </c>
    </row>
    <row r="14" ht="18" customHeight="1" spans="1:25">
      <c r="A14" s="61" t="s">
        <v>193</v>
      </c>
      <c r="B14" s="61" t="s">
        <v>194</v>
      </c>
      <c r="C14" s="61" t="s">
        <v>88</v>
      </c>
      <c r="D14" s="62" t="s">
        <v>195</v>
      </c>
      <c r="E14" s="63">
        <f t="shared" si="0"/>
        <v>54</v>
      </c>
      <c r="F14" s="64">
        <f t="shared" si="1"/>
        <v>54</v>
      </c>
      <c r="G14" s="65">
        <f t="shared" si="2"/>
        <v>54</v>
      </c>
      <c r="H14" s="65">
        <v>0</v>
      </c>
      <c r="I14" s="64">
        <v>54</v>
      </c>
      <c r="J14" s="65">
        <f t="shared" si="3"/>
        <v>0</v>
      </c>
      <c r="K14" s="65">
        <v>0</v>
      </c>
      <c r="L14" s="64">
        <v>0</v>
      </c>
      <c r="M14" s="65">
        <f t="shared" si="4"/>
        <v>0</v>
      </c>
      <c r="N14" s="65">
        <v>0</v>
      </c>
      <c r="O14" s="64">
        <v>0</v>
      </c>
      <c r="P14" s="64">
        <f t="shared" si="5"/>
        <v>0</v>
      </c>
      <c r="Q14" s="65">
        <f t="shared" si="6"/>
        <v>0</v>
      </c>
      <c r="R14" s="65">
        <v>0</v>
      </c>
      <c r="S14" s="64">
        <v>0</v>
      </c>
      <c r="T14" s="65">
        <f t="shared" si="7"/>
        <v>0</v>
      </c>
      <c r="U14" s="65">
        <v>0</v>
      </c>
      <c r="V14" s="64">
        <v>0</v>
      </c>
      <c r="W14" s="65">
        <f t="shared" si="8"/>
        <v>0</v>
      </c>
      <c r="X14" s="65">
        <v>0</v>
      </c>
      <c r="Y14" s="64">
        <v>0</v>
      </c>
    </row>
  </sheetData>
  <mergeCells count="15">
    <mergeCell ref="A4:D4"/>
    <mergeCell ref="F4:O4"/>
    <mergeCell ref="P4:Y4"/>
    <mergeCell ref="A5:B5"/>
    <mergeCell ref="G5:I5"/>
    <mergeCell ref="J5:L5"/>
    <mergeCell ref="M5:O5"/>
    <mergeCell ref="Q5:S5"/>
    <mergeCell ref="T5:V5"/>
    <mergeCell ref="W5:Y5"/>
    <mergeCell ref="C5:C6"/>
    <mergeCell ref="D5:D6"/>
    <mergeCell ref="E4:E6"/>
    <mergeCell ref="F5:F6"/>
    <mergeCell ref="P5:P6"/>
  </mergeCells>
  <printOptions horizontalCentered="1"/>
  <pageMargins left="0.590277777777778" right="0.590277777777778" top="0.786805555555556" bottom="0.786805555555556" header="0.511111111111111" footer="0.511111111111111"/>
  <pageSetup paperSize="9" fitToHeight="1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SheetLayoutView="60" workbookViewId="0">
      <selection activeCell="H19" sqref="H19"/>
    </sheetView>
  </sheetViews>
  <sheetFormatPr defaultColWidth="9.33333333333333" defaultRowHeight="11.25" outlineLevelRow="6" outlineLevelCol="7"/>
  <sheetData>
    <row r="1" spans="1:8">
      <c r="A1" s="1" t="s">
        <v>196</v>
      </c>
      <c r="B1" s="2"/>
      <c r="C1" s="2"/>
      <c r="D1" s="2"/>
      <c r="E1" s="2"/>
      <c r="F1" s="2"/>
      <c r="G1" s="2"/>
      <c r="H1" s="3"/>
    </row>
    <row r="2" ht="22.5" spans="1:8">
      <c r="A2" s="4" t="s">
        <v>26</v>
      </c>
      <c r="B2" s="4"/>
      <c r="C2" s="4"/>
      <c r="D2" s="4"/>
      <c r="E2" s="4"/>
      <c r="F2" s="4"/>
      <c r="G2" s="4"/>
      <c r="H2" s="4"/>
    </row>
    <row r="3" ht="12" spans="1:8">
      <c r="A3" s="5" t="s">
        <v>32</v>
      </c>
      <c r="B3" s="5"/>
      <c r="C3" s="5"/>
      <c r="D3" s="5"/>
      <c r="E3" s="5"/>
      <c r="F3" s="6"/>
      <c r="G3" s="6"/>
      <c r="H3" s="7" t="s">
        <v>33</v>
      </c>
    </row>
    <row r="4" spans="1:8">
      <c r="A4" s="8" t="s">
        <v>65</v>
      </c>
      <c r="B4" s="8"/>
      <c r="C4" s="8"/>
      <c r="D4" s="9"/>
      <c r="E4" s="10"/>
      <c r="F4" s="11" t="s">
        <v>197</v>
      </c>
      <c r="G4" s="11"/>
      <c r="H4" s="11"/>
    </row>
    <row r="5" spans="1:8">
      <c r="A5" s="12" t="s">
        <v>69</v>
      </c>
      <c r="B5" s="13"/>
      <c r="C5" s="14"/>
      <c r="D5" s="15" t="s">
        <v>70</v>
      </c>
      <c r="E5" s="16" t="s">
        <v>116</v>
      </c>
      <c r="F5" s="17" t="s">
        <v>72</v>
      </c>
      <c r="G5" s="17" t="s">
        <v>102</v>
      </c>
      <c r="H5" s="11" t="s">
        <v>118</v>
      </c>
    </row>
    <row r="6" spans="1:8">
      <c r="A6" s="18" t="s">
        <v>79</v>
      </c>
      <c r="B6" s="19" t="s">
        <v>80</v>
      </c>
      <c r="C6" s="20" t="s">
        <v>81</v>
      </c>
      <c r="D6" s="21"/>
      <c r="E6" s="22"/>
      <c r="F6" s="23"/>
      <c r="G6" s="23"/>
      <c r="H6" s="24"/>
    </row>
    <row r="7" ht="33.75" spans="1:8">
      <c r="A7" s="25"/>
      <c r="B7" s="25"/>
      <c r="C7" s="25"/>
      <c r="D7" s="25" t="s">
        <v>88</v>
      </c>
      <c r="E7" s="25" t="s">
        <v>64</v>
      </c>
      <c r="F7" s="26"/>
      <c r="G7" s="27"/>
      <c r="H7" s="26"/>
    </row>
  </sheetData>
  <mergeCells count="7">
    <mergeCell ref="A2:H2"/>
    <mergeCell ref="F4:H4"/>
    <mergeCell ref="D5:D6"/>
    <mergeCell ref="E5:E6"/>
    <mergeCell ref="F5:F6"/>
    <mergeCell ref="G5:G6"/>
    <mergeCell ref="H5:H6"/>
  </mergeCells>
  <pageMargins left="0.75" right="0.75" top="1" bottom="1" header="0.5" footer="0.5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SheetLayoutView="60" workbookViewId="0">
      <selection activeCell="G16" sqref="G16"/>
    </sheetView>
  </sheetViews>
  <sheetFormatPr defaultColWidth="9.33333333333333" defaultRowHeight="11.25" outlineLevelRow="7" outlineLevelCol="7"/>
  <sheetData>
    <row r="1" ht="12" spans="1:8">
      <c r="A1" s="28" t="s">
        <v>198</v>
      </c>
      <c r="B1" s="28"/>
      <c r="C1" s="28"/>
      <c r="D1" s="28"/>
      <c r="E1" s="29"/>
      <c r="F1" s="28"/>
      <c r="G1" s="28"/>
      <c r="H1" s="30"/>
    </row>
    <row r="2" ht="22.5" spans="1:8">
      <c r="A2" s="4" t="s">
        <v>28</v>
      </c>
      <c r="B2" s="4"/>
      <c r="C2" s="4"/>
      <c r="D2" s="4"/>
      <c r="E2" s="4"/>
      <c r="F2" s="4"/>
      <c r="G2" s="4"/>
      <c r="H2" s="4"/>
    </row>
    <row r="3" ht="12" spans="1:8">
      <c r="A3" s="6" t="s">
        <v>32</v>
      </c>
      <c r="B3" s="31"/>
      <c r="C3" s="31"/>
      <c r="D3" s="31"/>
      <c r="E3" s="31"/>
      <c r="F3" s="31"/>
      <c r="G3" s="31"/>
      <c r="H3" s="7" t="s">
        <v>33</v>
      </c>
    </row>
    <row r="4" spans="1:8">
      <c r="A4" s="16" t="s">
        <v>177</v>
      </c>
      <c r="B4" s="16" t="s">
        <v>178</v>
      </c>
      <c r="C4" s="11" t="s">
        <v>199</v>
      </c>
      <c r="D4" s="11"/>
      <c r="E4" s="11"/>
      <c r="F4" s="11"/>
      <c r="G4" s="11"/>
      <c r="H4" s="11"/>
    </row>
    <row r="5" spans="1:8">
      <c r="A5" s="16"/>
      <c r="B5" s="16"/>
      <c r="C5" s="32" t="s">
        <v>72</v>
      </c>
      <c r="D5" s="33" t="s">
        <v>143</v>
      </c>
      <c r="E5" s="34" t="s">
        <v>181</v>
      </c>
      <c r="F5" s="35"/>
      <c r="G5" s="35"/>
      <c r="H5" s="36" t="s">
        <v>148</v>
      </c>
    </row>
    <row r="6" ht="22.5" spans="1:8">
      <c r="A6" s="22"/>
      <c r="B6" s="22"/>
      <c r="C6" s="37"/>
      <c r="D6" s="23"/>
      <c r="E6" s="38" t="s">
        <v>82</v>
      </c>
      <c r="F6" s="39" t="s">
        <v>182</v>
      </c>
      <c r="G6" s="40" t="s">
        <v>200</v>
      </c>
      <c r="H6" s="41"/>
    </row>
    <row r="7" ht="33.75" spans="1:8">
      <c r="A7" s="25" t="s">
        <v>88</v>
      </c>
      <c r="B7" s="42" t="s">
        <v>64</v>
      </c>
      <c r="C7" s="27"/>
      <c r="D7" s="43"/>
      <c r="E7" s="43"/>
      <c r="F7" s="43"/>
      <c r="G7" s="26"/>
      <c r="H7" s="44"/>
    </row>
    <row r="8" ht="24" customHeight="1" spans="1:1">
      <c r="A8" t="s">
        <v>201</v>
      </c>
    </row>
  </sheetData>
  <mergeCells count="7">
    <mergeCell ref="A2:H2"/>
    <mergeCell ref="C4:H4"/>
    <mergeCell ref="A4:A6"/>
    <mergeCell ref="B4:B6"/>
    <mergeCell ref="C5:C6"/>
    <mergeCell ref="D5:D6"/>
    <mergeCell ref="H5:H6"/>
  </mergeCells>
  <pageMargins left="0.75" right="0.75" top="1" bottom="1" header="0.5" footer="0.5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SheetLayoutView="60" workbookViewId="0">
      <selection activeCell="X22" sqref="X22"/>
    </sheetView>
  </sheetViews>
  <sheetFormatPr defaultColWidth="9.33333333333333" defaultRowHeight="11.25" outlineLevelRow="6" outlineLevelCol="7"/>
  <sheetData>
    <row r="1" spans="1:8">
      <c r="A1" s="1" t="s">
        <v>202</v>
      </c>
      <c r="B1" s="2"/>
      <c r="C1" s="2"/>
      <c r="D1" s="2"/>
      <c r="E1" s="2"/>
      <c r="F1" s="2"/>
      <c r="G1" s="2"/>
      <c r="H1" s="3"/>
    </row>
    <row r="2" ht="22.5" spans="1:8">
      <c r="A2" s="4" t="s">
        <v>30</v>
      </c>
      <c r="B2" s="4"/>
      <c r="C2" s="4"/>
      <c r="D2" s="4"/>
      <c r="E2" s="4"/>
      <c r="F2" s="4"/>
      <c r="G2" s="4"/>
      <c r="H2" s="4"/>
    </row>
    <row r="3" ht="12" spans="1:8">
      <c r="A3" s="5" t="s">
        <v>32</v>
      </c>
      <c r="B3" s="5"/>
      <c r="C3" s="5"/>
      <c r="D3" s="5"/>
      <c r="E3" s="5"/>
      <c r="F3" s="6"/>
      <c r="G3" s="6"/>
      <c r="H3" s="7" t="s">
        <v>33</v>
      </c>
    </row>
    <row r="4" spans="1:8">
      <c r="A4" s="8" t="s">
        <v>65</v>
      </c>
      <c r="B4" s="8"/>
      <c r="C4" s="8"/>
      <c r="D4" s="9"/>
      <c r="E4" s="10"/>
      <c r="F4" s="11" t="s">
        <v>203</v>
      </c>
      <c r="G4" s="11"/>
      <c r="H4" s="11"/>
    </row>
    <row r="5" spans="1:8">
      <c r="A5" s="12" t="s">
        <v>69</v>
      </c>
      <c r="B5" s="13"/>
      <c r="C5" s="14"/>
      <c r="D5" s="15" t="s">
        <v>70</v>
      </c>
      <c r="E5" s="16" t="s">
        <v>116</v>
      </c>
      <c r="F5" s="17" t="s">
        <v>72</v>
      </c>
      <c r="G5" s="17" t="s">
        <v>102</v>
      </c>
      <c r="H5" s="11" t="s">
        <v>118</v>
      </c>
    </row>
    <row r="6" spans="1:8">
      <c r="A6" s="18" t="s">
        <v>79</v>
      </c>
      <c r="B6" s="19" t="s">
        <v>80</v>
      </c>
      <c r="C6" s="20" t="s">
        <v>81</v>
      </c>
      <c r="D6" s="21"/>
      <c r="E6" s="22"/>
      <c r="F6" s="23"/>
      <c r="G6" s="23"/>
      <c r="H6" s="24"/>
    </row>
    <row r="7" ht="33.75" spans="1:8">
      <c r="A7" s="25"/>
      <c r="B7" s="25"/>
      <c r="C7" s="25"/>
      <c r="D7" s="25" t="s">
        <v>88</v>
      </c>
      <c r="E7" s="25" t="s">
        <v>64</v>
      </c>
      <c r="F7" s="26"/>
      <c r="G7" s="27"/>
      <c r="H7" s="26"/>
    </row>
  </sheetData>
  <mergeCells count="7">
    <mergeCell ref="A2:H2"/>
    <mergeCell ref="F4:H4"/>
    <mergeCell ref="D5:D6"/>
    <mergeCell ref="E5:E6"/>
    <mergeCell ref="F5:F6"/>
    <mergeCell ref="G5:G6"/>
    <mergeCell ref="H5:H6"/>
  </mergeCells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showGridLines="0" showZeros="0" zoomScaleSheetLayoutView="60" workbookViewId="0">
      <pane xSplit="1" ySplit="5" topLeftCell="B11" activePane="bottomRight" state="frozen"/>
      <selection/>
      <selection pane="topRight"/>
      <selection pane="bottomLeft"/>
      <selection pane="bottomRight" activeCell="M16" sqref="M16"/>
    </sheetView>
  </sheetViews>
  <sheetFormatPr defaultColWidth="9.16666666666667" defaultRowHeight="18" customHeight="1"/>
  <cols>
    <col min="1" max="1" width="41" style="108" customWidth="1"/>
    <col min="2" max="3" width="16.1666666666667" style="108" customWidth="1"/>
    <col min="4" max="4" width="13.1666666666667" style="108" customWidth="1"/>
    <col min="5" max="5" width="41" style="108" customWidth="1"/>
    <col min="6" max="7" width="16.1666666666667" style="108" customWidth="1"/>
    <col min="8" max="8" width="13.1666666666667" style="108" customWidth="1"/>
    <col min="9" max="254" width="9.16666666666667" style="108" customWidth="1"/>
    <col min="255" max="16384" width="9.16666666666667" customWidth="1"/>
  </cols>
  <sheetData>
    <row r="1" customHeight="1" spans="1:8">
      <c r="A1" s="109" t="s">
        <v>31</v>
      </c>
      <c r="B1" s="110"/>
      <c r="C1" s="110"/>
      <c r="D1" s="110"/>
      <c r="E1" s="110"/>
      <c r="F1" s="110"/>
      <c r="G1" s="110"/>
      <c r="H1" s="30"/>
    </row>
    <row r="2" customHeight="1" spans="1:8">
      <c r="A2" s="74" t="s">
        <v>4</v>
      </c>
      <c r="B2" s="74"/>
      <c r="C2" s="74"/>
      <c r="D2" s="74"/>
      <c r="E2" s="74"/>
      <c r="F2" s="74"/>
      <c r="G2" s="74"/>
      <c r="H2" s="74"/>
    </row>
    <row r="3" customHeight="1" spans="1:8">
      <c r="A3" s="47" t="s">
        <v>32</v>
      </c>
      <c r="B3" s="111"/>
      <c r="C3" s="111"/>
      <c r="D3" s="111"/>
      <c r="E3" s="112"/>
      <c r="F3" s="112"/>
      <c r="G3" s="112"/>
      <c r="H3" s="30" t="s">
        <v>33</v>
      </c>
    </row>
    <row r="4" ht="30" customHeight="1" spans="1:8">
      <c r="A4" s="148" t="s">
        <v>34</v>
      </c>
      <c r="B4" s="149"/>
      <c r="C4" s="149"/>
      <c r="D4" s="149"/>
      <c r="E4" s="148" t="s">
        <v>35</v>
      </c>
      <c r="F4" s="149"/>
      <c r="G4" s="149"/>
      <c r="H4" s="150"/>
    </row>
    <row r="5" ht="30" customHeight="1" spans="1:8">
      <c r="A5" s="151" t="s">
        <v>36</v>
      </c>
      <c r="B5" s="91" t="s">
        <v>37</v>
      </c>
      <c r="C5" s="91" t="s">
        <v>38</v>
      </c>
      <c r="D5" s="152" t="s">
        <v>39</v>
      </c>
      <c r="E5" s="151" t="s">
        <v>36</v>
      </c>
      <c r="F5" s="91" t="s">
        <v>37</v>
      </c>
      <c r="G5" s="91" t="s">
        <v>38</v>
      </c>
      <c r="H5" s="153" t="s">
        <v>39</v>
      </c>
    </row>
    <row r="6" ht="30" customHeight="1" spans="1:8">
      <c r="A6" s="118" t="s">
        <v>40</v>
      </c>
      <c r="B6" s="119">
        <v>6991</v>
      </c>
      <c r="C6" s="64">
        <v>6885</v>
      </c>
      <c r="D6" s="120">
        <f t="shared" ref="D6:D11" si="0">IF(AND(C6&lt;&gt;0,TYPE(C6)=1),(B6-C6)/C6*100,0)</f>
        <v>1.53957879448076</v>
      </c>
      <c r="E6" s="121" t="s">
        <v>41</v>
      </c>
      <c r="F6" s="154">
        <v>6155</v>
      </c>
      <c r="G6" s="119">
        <v>6052</v>
      </c>
      <c r="H6" s="123">
        <f t="shared" ref="H6:H12" si="1">IF(AND(G6&lt;&gt;0,TYPE(G6)=1),(F6-G6)/G6*100,0)</f>
        <v>1.70191672174488</v>
      </c>
    </row>
    <row r="7" ht="30" customHeight="1" spans="1:8">
      <c r="A7" s="155" t="s">
        <v>42</v>
      </c>
      <c r="B7" s="156">
        <v>0</v>
      </c>
      <c r="C7" s="122"/>
      <c r="D7" s="120">
        <f t="shared" si="0"/>
        <v>0</v>
      </c>
      <c r="E7" s="72" t="s">
        <v>43</v>
      </c>
      <c r="F7" s="154">
        <v>782</v>
      </c>
      <c r="G7" s="119">
        <v>779</v>
      </c>
      <c r="H7" s="123">
        <f t="shared" si="1"/>
        <v>0.385109114249037</v>
      </c>
    </row>
    <row r="8" ht="30" customHeight="1" spans="1:8">
      <c r="A8" s="121" t="s">
        <v>44</v>
      </c>
      <c r="B8" s="157">
        <v>0</v>
      </c>
      <c r="C8" s="158">
        <v>0</v>
      </c>
      <c r="D8" s="123">
        <f t="shared" si="0"/>
        <v>0</v>
      </c>
      <c r="E8" s="121" t="s">
        <v>45</v>
      </c>
      <c r="F8" s="154"/>
      <c r="G8" s="119"/>
      <c r="H8" s="123">
        <f t="shared" si="1"/>
        <v>0</v>
      </c>
    </row>
    <row r="9" ht="30" customHeight="1" spans="1:8">
      <c r="A9" s="121" t="s">
        <v>46</v>
      </c>
      <c r="B9" s="159">
        <v>0</v>
      </c>
      <c r="C9" s="160">
        <v>0</v>
      </c>
      <c r="D9" s="123">
        <f t="shared" si="0"/>
        <v>0</v>
      </c>
      <c r="E9" s="121" t="s">
        <v>47</v>
      </c>
      <c r="F9" s="65">
        <v>54</v>
      </c>
      <c r="G9" s="64">
        <v>54</v>
      </c>
      <c r="H9" s="123">
        <f t="shared" si="1"/>
        <v>0</v>
      </c>
    </row>
    <row r="10" ht="30" customHeight="1" spans="1:8">
      <c r="A10" s="121" t="s">
        <v>48</v>
      </c>
      <c r="B10" s="161">
        <v>0</v>
      </c>
      <c r="C10" s="162">
        <v>0</v>
      </c>
      <c r="D10" s="123">
        <f t="shared" si="0"/>
        <v>0</v>
      </c>
      <c r="E10" s="118" t="s">
        <v>49</v>
      </c>
      <c r="F10" s="128"/>
      <c r="G10" s="128"/>
      <c r="H10" s="123">
        <f t="shared" si="1"/>
        <v>0</v>
      </c>
    </row>
    <row r="11" ht="30" customHeight="1" spans="1:10">
      <c r="A11" s="121" t="s">
        <v>50</v>
      </c>
      <c r="B11" s="159">
        <v>0</v>
      </c>
      <c r="C11" s="160">
        <v>0</v>
      </c>
      <c r="D11" s="123">
        <f t="shared" si="0"/>
        <v>0</v>
      </c>
      <c r="E11" s="118" t="s">
        <v>51</v>
      </c>
      <c r="F11" s="64"/>
      <c r="G11" s="64"/>
      <c r="H11" s="123">
        <f t="shared" si="1"/>
        <v>0</v>
      </c>
      <c r="I11" s="136"/>
      <c r="J11" s="136"/>
    </row>
    <row r="12" ht="30" customHeight="1" spans="1:10">
      <c r="A12" s="118"/>
      <c r="B12" s="128"/>
      <c r="C12" s="128"/>
      <c r="D12" s="120"/>
      <c r="E12" s="118" t="s">
        <v>52</v>
      </c>
      <c r="F12" s="64"/>
      <c r="G12" s="64"/>
      <c r="H12" s="123">
        <f t="shared" si="1"/>
        <v>0</v>
      </c>
      <c r="I12" s="136"/>
      <c r="J12" s="136"/>
    </row>
    <row r="13" ht="30" customHeight="1" spans="1:10">
      <c r="A13" s="118"/>
      <c r="B13" s="132"/>
      <c r="C13" s="132"/>
      <c r="D13" s="133"/>
      <c r="E13" s="118"/>
      <c r="F13" s="132"/>
      <c r="G13" s="132"/>
      <c r="H13" s="133"/>
      <c r="I13" s="136"/>
      <c r="J13" s="136"/>
    </row>
    <row r="14" ht="30" customHeight="1" spans="1:10">
      <c r="A14" s="113" t="s">
        <v>53</v>
      </c>
      <c r="B14" s="135">
        <f>SUM(B6:B11)</f>
        <v>6991</v>
      </c>
      <c r="C14" s="135">
        <f>SUM(C6:C11)</f>
        <v>6885</v>
      </c>
      <c r="D14" s="120">
        <f>IF(AND(C14&lt;&gt;0,TYPE(C14)=1),(B14-C14)/C14*100,0)</f>
        <v>1.53957879448076</v>
      </c>
      <c r="E14" s="113" t="s">
        <v>54</v>
      </c>
      <c r="F14" s="135">
        <f>SUM(F6:F10)</f>
        <v>6991</v>
      </c>
      <c r="G14" s="135">
        <f>SUM(G6:G10)</f>
        <v>6885</v>
      </c>
      <c r="H14" s="120">
        <f>IF(AND(G14&lt;&gt;0,TYPE(G14)=1),(F14-G14)/G14*100,0)</f>
        <v>1.53957879448076</v>
      </c>
      <c r="I14" s="136"/>
      <c r="J14" s="136"/>
    </row>
    <row r="15" ht="30" customHeight="1" spans="1:9">
      <c r="A15" s="121" t="s">
        <v>55</v>
      </c>
      <c r="B15" s="154">
        <v>0</v>
      </c>
      <c r="C15" s="119">
        <v>0</v>
      </c>
      <c r="D15" s="123">
        <f>IF(AND(C15&lt;&gt;0,TYPE(C15)=1),(B15-C15)/C15*100,0)</f>
        <v>0</v>
      </c>
      <c r="E15" s="121" t="s">
        <v>56</v>
      </c>
      <c r="F15" s="154">
        <v>0</v>
      </c>
      <c r="G15" s="119">
        <v>0</v>
      </c>
      <c r="H15" s="123">
        <f>IF(AND(G15&lt;&gt;0,TYPE(G15)=1),(F15-G15)/G15*100,0)</f>
        <v>0</v>
      </c>
      <c r="I15" s="136"/>
    </row>
    <row r="16" ht="30" customHeight="1" spans="1:8">
      <c r="A16" s="121" t="s">
        <v>57</v>
      </c>
      <c r="B16" s="154"/>
      <c r="C16" s="119"/>
      <c r="D16" s="123">
        <f>IF(AND(C16&lt;&gt;0,TYPE(C16)=1),(B16-C16)/C16*100,0)</f>
        <v>0</v>
      </c>
      <c r="E16" s="121" t="s">
        <v>58</v>
      </c>
      <c r="F16" s="154">
        <v>0</v>
      </c>
      <c r="G16" s="119">
        <v>0</v>
      </c>
      <c r="H16" s="123">
        <f>IF(AND(G16&lt;&gt;0,TYPE(G16)=1),(F16-G16)/G16*100,0)</f>
        <v>0</v>
      </c>
    </row>
    <row r="17" ht="30" customHeight="1" spans="1:9">
      <c r="A17" s="121" t="s">
        <v>59</v>
      </c>
      <c r="B17" s="65"/>
      <c r="C17" s="64"/>
      <c r="D17" s="163"/>
      <c r="E17" s="121" t="s">
        <v>60</v>
      </c>
      <c r="F17" s="154">
        <v>0</v>
      </c>
      <c r="G17" s="119">
        <v>0</v>
      </c>
      <c r="H17" s="123">
        <f>IF(AND(G17&lt;&gt;0,TYPE(G17)=1),(F17-G17)/G17*100,0)</f>
        <v>0</v>
      </c>
      <c r="I17" s="136"/>
    </row>
    <row r="18" ht="30" customHeight="1" spans="1:8">
      <c r="A18" s="118"/>
      <c r="B18" s="134"/>
      <c r="C18" s="134"/>
      <c r="D18" s="133"/>
      <c r="E18" s="121" t="s">
        <v>59</v>
      </c>
      <c r="F18" s="65">
        <v>0</v>
      </c>
      <c r="G18" s="64">
        <v>0</v>
      </c>
      <c r="H18" s="123">
        <f>IF(AND(G18&lt;&gt;0,TYPE(G18)=1),(F18-G18)/G18*100,0)</f>
        <v>0</v>
      </c>
    </row>
    <row r="19" ht="30" customHeight="1" spans="1:8">
      <c r="A19" s="113"/>
      <c r="B19" s="132"/>
      <c r="C19" s="132"/>
      <c r="D19" s="133"/>
      <c r="E19" s="113"/>
      <c r="F19" s="134"/>
      <c r="G19" s="134"/>
      <c r="H19" s="133"/>
    </row>
    <row r="20" ht="30" customHeight="1" spans="1:8">
      <c r="A20" s="113" t="s">
        <v>61</v>
      </c>
      <c r="B20" s="132">
        <f>SUM(B14:B16)</f>
        <v>6991</v>
      </c>
      <c r="C20" s="132">
        <f>SUM(C14:C16)</f>
        <v>6885</v>
      </c>
      <c r="D20" s="120">
        <f>IF(AND(C20&lt;&gt;0,TYPE(C20)=1),(B20-C20)/C20*100,0)</f>
        <v>1.53957879448076</v>
      </c>
      <c r="E20" s="113" t="s">
        <v>62</v>
      </c>
      <c r="F20" s="132">
        <f>SUM(F14,F15,F17)</f>
        <v>6991</v>
      </c>
      <c r="G20" s="132">
        <f>SUM(G14,G15,G17)</f>
        <v>6885</v>
      </c>
      <c r="H20" s="120">
        <f>IF(AND(G20&lt;&gt;0,TYPE(G20)=1),(F20-G20)/G20*100,0)</f>
        <v>1.53957879448076</v>
      </c>
    </row>
    <row r="21" customHeight="1" spans="5:7">
      <c r="E21" s="136"/>
      <c r="F21" s="136"/>
      <c r="G21" s="136"/>
    </row>
    <row r="22" customHeight="1" spans="6:7">
      <c r="F22" s="136"/>
      <c r="G22" s="136"/>
    </row>
    <row r="23" customHeight="1" spans="7:7">
      <c r="G23" s="136"/>
    </row>
    <row r="24" customHeight="1" spans="7:7">
      <c r="G24" s="136"/>
    </row>
  </sheetData>
  <mergeCells count="1">
    <mergeCell ref="A2:H2"/>
  </mergeCells>
  <printOptions horizontalCentered="1"/>
  <pageMargins left="0.590277777777778" right="0.590277777777778" top="0.786805555555556" bottom="0.786805555555556" header="0.511111111111111" footer="0.511111111111111"/>
  <pageSetup paperSize="9" orientation="landscape" horizontalDpi="180" verticalDpi="18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showGridLines="0" showZeros="0" zoomScale="90" zoomScaleNormal="90" zoomScaleSheetLayoutView="60" workbookViewId="0">
      <selection activeCell="E12" sqref="E12"/>
    </sheetView>
  </sheetViews>
  <sheetFormatPr defaultColWidth="9.16666666666667" defaultRowHeight="12.75" customHeight="1"/>
  <cols>
    <col min="1" max="1" width="5" style="80" customWidth="1"/>
    <col min="2" max="3" width="3.83333333333333" style="80" customWidth="1"/>
    <col min="4" max="4" width="9.83333333333333" style="80" customWidth="1"/>
    <col min="5" max="5" width="40.8333333333333" style="80" customWidth="1"/>
    <col min="6" max="9" width="18.1666666666667" style="80" customWidth="1"/>
    <col min="10" max="16" width="14.1666666666667" style="80" customWidth="1"/>
    <col min="17" max="16384" width="9.16666666666667" style="80" customWidth="1"/>
  </cols>
  <sheetData>
    <row r="1" ht="18" customHeight="1" spans="1:16">
      <c r="A1" s="143" t="s">
        <v>63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ht="18" customHeight="1" spans="1:16">
      <c r="A2" s="137" t="s">
        <v>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ht="18" customHeight="1" spans="1:16">
      <c r="A3" s="143" t="s">
        <v>64</v>
      </c>
      <c r="B3" s="109"/>
      <c r="C3" s="109"/>
      <c r="D3" s="109"/>
      <c r="E3" s="109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5" t="s">
        <v>33</v>
      </c>
    </row>
    <row r="4" ht="18" customHeight="1" spans="1:16">
      <c r="A4" s="77" t="s">
        <v>65</v>
      </c>
      <c r="B4" s="77"/>
      <c r="C4" s="77"/>
      <c r="D4" s="77"/>
      <c r="E4" s="77"/>
      <c r="F4" s="50" t="s">
        <v>66</v>
      </c>
      <c r="G4" s="77" t="s">
        <v>67</v>
      </c>
      <c r="H4" s="77"/>
      <c r="I4" s="77"/>
      <c r="J4" s="77"/>
      <c r="K4" s="77"/>
      <c r="L4" s="81" t="s">
        <v>68</v>
      </c>
      <c r="M4" s="146"/>
      <c r="N4" s="146"/>
      <c r="O4" s="81"/>
      <c r="P4" s="81"/>
    </row>
    <row r="5" ht="18" customHeight="1" spans="1:16">
      <c r="A5" s="77" t="s">
        <v>69</v>
      </c>
      <c r="B5" s="77"/>
      <c r="C5" s="77"/>
      <c r="D5" s="50" t="s">
        <v>70</v>
      </c>
      <c r="E5" s="50" t="s">
        <v>71</v>
      </c>
      <c r="F5" s="50"/>
      <c r="G5" s="77" t="s">
        <v>72</v>
      </c>
      <c r="H5" s="50" t="s">
        <v>73</v>
      </c>
      <c r="I5" s="50"/>
      <c r="J5" s="50" t="s">
        <v>74</v>
      </c>
      <c r="K5" s="50" t="s">
        <v>75</v>
      </c>
      <c r="L5" s="88" t="s">
        <v>72</v>
      </c>
      <c r="M5" s="77" t="s">
        <v>76</v>
      </c>
      <c r="N5" s="77"/>
      <c r="O5" s="147" t="s">
        <v>77</v>
      </c>
      <c r="P5" s="50" t="s">
        <v>78</v>
      </c>
    </row>
    <row r="6" ht="49.5" customHeight="1" spans="1:16">
      <c r="A6" s="144" t="s">
        <v>79</v>
      </c>
      <c r="B6" s="144" t="s">
        <v>80</v>
      </c>
      <c r="C6" s="144" t="s">
        <v>81</v>
      </c>
      <c r="D6" s="50"/>
      <c r="E6" s="50"/>
      <c r="F6" s="50"/>
      <c r="G6" s="77"/>
      <c r="H6" s="50" t="s">
        <v>82</v>
      </c>
      <c r="I6" s="50" t="s">
        <v>83</v>
      </c>
      <c r="J6" s="50"/>
      <c r="K6" s="50"/>
      <c r="L6" s="77"/>
      <c r="M6" s="93" t="s">
        <v>82</v>
      </c>
      <c r="N6" s="93" t="s">
        <v>84</v>
      </c>
      <c r="O6" s="50"/>
      <c r="P6" s="50"/>
    </row>
    <row r="7" ht="27" customHeight="1" spans="1:16">
      <c r="A7" s="58" t="s">
        <v>85</v>
      </c>
      <c r="B7" s="58" t="s">
        <v>85</v>
      </c>
      <c r="C7" s="58" t="s">
        <v>85</v>
      </c>
      <c r="D7" s="58" t="s">
        <v>85</v>
      </c>
      <c r="E7" s="58" t="s">
        <v>85</v>
      </c>
      <c r="F7" s="68">
        <v>1</v>
      </c>
      <c r="G7" s="70">
        <v>2</v>
      </c>
      <c r="H7" s="68">
        <v>3</v>
      </c>
      <c r="I7" s="68">
        <v>4</v>
      </c>
      <c r="J7" s="68">
        <v>5</v>
      </c>
      <c r="K7" s="68">
        <v>6</v>
      </c>
      <c r="L7" s="68">
        <v>7</v>
      </c>
      <c r="M7" s="68">
        <v>8</v>
      </c>
      <c r="N7" s="68">
        <v>9</v>
      </c>
      <c r="O7" s="70">
        <v>10</v>
      </c>
      <c r="P7" s="70">
        <v>11</v>
      </c>
    </row>
    <row r="8" ht="24" customHeight="1" spans="1:16">
      <c r="A8" s="62"/>
      <c r="B8" s="62"/>
      <c r="C8" s="62"/>
      <c r="D8" s="62"/>
      <c r="E8" s="62" t="s">
        <v>72</v>
      </c>
      <c r="F8" s="65">
        <v>6991</v>
      </c>
      <c r="G8" s="64">
        <v>6991</v>
      </c>
      <c r="H8" s="63">
        <v>6991</v>
      </c>
      <c r="I8" s="64">
        <v>6991</v>
      </c>
      <c r="J8" s="64">
        <v>0</v>
      </c>
      <c r="K8" s="64">
        <v>0</v>
      </c>
      <c r="L8" s="64"/>
      <c r="M8" s="64"/>
      <c r="N8" s="65"/>
      <c r="O8" s="65">
        <v>0</v>
      </c>
      <c r="P8" s="64">
        <v>0</v>
      </c>
    </row>
    <row r="9" ht="24" customHeight="1" spans="1:16">
      <c r="A9" s="62"/>
      <c r="B9" s="62"/>
      <c r="C9" s="62"/>
      <c r="D9" s="62"/>
      <c r="E9" s="62" t="s">
        <v>64</v>
      </c>
      <c r="F9" s="65">
        <v>6991</v>
      </c>
      <c r="G9" s="64">
        <v>6991</v>
      </c>
      <c r="H9" s="63">
        <v>6991</v>
      </c>
      <c r="I9" s="64">
        <v>6991</v>
      </c>
      <c r="J9" s="64">
        <v>0</v>
      </c>
      <c r="K9" s="64">
        <v>0</v>
      </c>
      <c r="L9" s="64">
        <v>0</v>
      </c>
      <c r="M9" s="64">
        <v>0</v>
      </c>
      <c r="N9" s="65">
        <v>0</v>
      </c>
      <c r="O9" s="65">
        <v>0</v>
      </c>
      <c r="P9" s="64">
        <v>0</v>
      </c>
    </row>
    <row r="10" ht="24" customHeight="1" spans="1:16">
      <c r="A10" s="62" t="s">
        <v>86</v>
      </c>
      <c r="B10" s="62" t="s">
        <v>87</v>
      </c>
      <c r="C10" s="62" t="s">
        <v>87</v>
      </c>
      <c r="D10" s="62" t="s">
        <v>88</v>
      </c>
      <c r="E10" s="62" t="s">
        <v>89</v>
      </c>
      <c r="F10" s="65">
        <v>576</v>
      </c>
      <c r="G10" s="64">
        <v>576</v>
      </c>
      <c r="H10" s="63">
        <v>576</v>
      </c>
      <c r="I10" s="64">
        <v>576</v>
      </c>
      <c r="J10" s="64">
        <v>0</v>
      </c>
      <c r="K10" s="64">
        <v>0</v>
      </c>
      <c r="L10" s="64">
        <v>0</v>
      </c>
      <c r="M10" s="64">
        <v>0</v>
      </c>
      <c r="N10" s="65">
        <v>0</v>
      </c>
      <c r="O10" s="65">
        <v>0</v>
      </c>
      <c r="P10" s="64">
        <v>0</v>
      </c>
    </row>
    <row r="11" ht="24" customHeight="1" spans="1:16">
      <c r="A11" s="62" t="s">
        <v>90</v>
      </c>
      <c r="B11" s="62" t="s">
        <v>91</v>
      </c>
      <c r="C11" s="62" t="s">
        <v>92</v>
      </c>
      <c r="D11" s="62" t="s">
        <v>88</v>
      </c>
      <c r="E11" s="62" t="s">
        <v>93</v>
      </c>
      <c r="F11" s="65">
        <v>288</v>
      </c>
      <c r="G11" s="64">
        <v>288</v>
      </c>
      <c r="H11" s="63">
        <v>288</v>
      </c>
      <c r="I11" s="64">
        <v>288</v>
      </c>
      <c r="J11" s="64">
        <v>0</v>
      </c>
      <c r="K11" s="64">
        <v>0</v>
      </c>
      <c r="L11" s="64">
        <v>0</v>
      </c>
      <c r="M11" s="64">
        <v>0</v>
      </c>
      <c r="N11" s="65">
        <v>0</v>
      </c>
      <c r="O11" s="65">
        <v>0</v>
      </c>
      <c r="P11" s="64">
        <v>0</v>
      </c>
    </row>
    <row r="12" s="80" customFormat="1" ht="24" customHeight="1" spans="1:16">
      <c r="A12" s="62" t="s">
        <v>94</v>
      </c>
      <c r="B12" s="62" t="s">
        <v>95</v>
      </c>
      <c r="C12" s="62" t="s">
        <v>96</v>
      </c>
      <c r="D12" s="62" t="s">
        <v>88</v>
      </c>
      <c r="E12" s="62" t="s">
        <v>97</v>
      </c>
      <c r="F12" s="65">
        <v>5503</v>
      </c>
      <c r="G12" s="64">
        <v>5503</v>
      </c>
      <c r="H12" s="63">
        <v>5503</v>
      </c>
      <c r="I12" s="64">
        <v>5503</v>
      </c>
      <c r="J12" s="64">
        <v>0</v>
      </c>
      <c r="K12" s="64">
        <v>0</v>
      </c>
      <c r="L12" s="64">
        <v>0</v>
      </c>
      <c r="M12" s="64">
        <v>0</v>
      </c>
      <c r="N12" s="65">
        <v>0</v>
      </c>
      <c r="O12" s="65">
        <v>0</v>
      </c>
      <c r="P12" s="64">
        <v>0</v>
      </c>
    </row>
    <row r="13" ht="24" customHeight="1" spans="1:16">
      <c r="A13" s="62" t="s">
        <v>98</v>
      </c>
      <c r="B13" s="62" t="s">
        <v>92</v>
      </c>
      <c r="C13" s="62" t="s">
        <v>99</v>
      </c>
      <c r="D13" s="62" t="s">
        <v>88</v>
      </c>
      <c r="E13" s="62" t="s">
        <v>100</v>
      </c>
      <c r="F13" s="65">
        <v>624</v>
      </c>
      <c r="G13" s="64">
        <v>624</v>
      </c>
      <c r="H13" s="63">
        <v>624</v>
      </c>
      <c r="I13" s="64">
        <v>624</v>
      </c>
      <c r="J13" s="64">
        <v>0</v>
      </c>
      <c r="K13" s="64">
        <v>0</v>
      </c>
      <c r="L13" s="64">
        <v>0</v>
      </c>
      <c r="M13" s="64">
        <v>0</v>
      </c>
      <c r="N13" s="65">
        <v>0</v>
      </c>
      <c r="O13" s="65">
        <v>0</v>
      </c>
      <c r="P13" s="64">
        <v>0</v>
      </c>
    </row>
  </sheetData>
  <autoFilter ref="A7:Q13">
    <extLst/>
  </autoFilter>
  <mergeCells count="15">
    <mergeCell ref="A2:P2"/>
    <mergeCell ref="A4:E4"/>
    <mergeCell ref="G4:K4"/>
    <mergeCell ref="A5:C5"/>
    <mergeCell ref="H5:I5"/>
    <mergeCell ref="M5:N5"/>
    <mergeCell ref="D5:D6"/>
    <mergeCell ref="E5:E6"/>
    <mergeCell ref="F4:F6"/>
    <mergeCell ref="G5:G6"/>
    <mergeCell ref="J5:J6"/>
    <mergeCell ref="K5:K6"/>
    <mergeCell ref="L5:L6"/>
    <mergeCell ref="O5:O6"/>
    <mergeCell ref="P5:P6"/>
  </mergeCells>
  <printOptions horizontalCentered="1"/>
  <pageMargins left="0.590277777777778" right="0.590277777777778" top="0.786805555555556" bottom="0.786805555555556" header="0.511111111111111" footer="0.511111111111111"/>
  <pageSetup paperSize="9" fitToHeight="10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showGridLines="0" showZeros="0" zoomScaleSheetLayoutView="60" workbookViewId="0">
      <selection activeCell="H26" sqref="H26"/>
    </sheetView>
  </sheetViews>
  <sheetFormatPr defaultColWidth="9.16666666666667" defaultRowHeight="12.75" customHeight="1"/>
  <cols>
    <col min="1" max="1" width="5.5" style="80" customWidth="1"/>
    <col min="2" max="3" width="3.83333333333333" style="80" customWidth="1"/>
    <col min="4" max="4" width="9.83333333333333" style="80" customWidth="1"/>
    <col min="5" max="5" width="50" style="80" customWidth="1"/>
    <col min="6" max="11" width="20.1666666666667" style="80" customWidth="1"/>
    <col min="12" max="16384" width="9.16666666666667" style="80" customWidth="1"/>
  </cols>
  <sheetData>
    <row r="1" ht="18" customHeight="1" spans="1:11">
      <c r="A1" s="45" t="s">
        <v>101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8" customHeight="1" spans="1:11">
      <c r="A2" s="137" t="s">
        <v>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ht="18" customHeight="1" spans="1:11">
      <c r="A3" s="47" t="s">
        <v>32</v>
      </c>
      <c r="B3" s="47"/>
      <c r="C3" s="47"/>
      <c r="D3" s="47"/>
      <c r="E3" s="47"/>
      <c r="F3" s="45"/>
      <c r="G3" s="45"/>
      <c r="H3" s="45"/>
      <c r="I3" s="45"/>
      <c r="J3" s="45"/>
      <c r="K3" s="30" t="s">
        <v>33</v>
      </c>
    </row>
    <row r="4" ht="18" customHeight="1" spans="1:11">
      <c r="A4" s="83" t="s">
        <v>65</v>
      </c>
      <c r="B4" s="83"/>
      <c r="C4" s="83"/>
      <c r="D4" s="83"/>
      <c r="E4" s="138"/>
      <c r="F4" s="77" t="s">
        <v>72</v>
      </c>
      <c r="G4" s="83" t="s">
        <v>102</v>
      </c>
      <c r="H4" s="83"/>
      <c r="I4" s="83"/>
      <c r="J4" s="138"/>
      <c r="K4" s="77" t="s">
        <v>103</v>
      </c>
    </row>
    <row r="5" ht="18" customHeight="1" spans="1:11">
      <c r="A5" s="77" t="s">
        <v>69</v>
      </c>
      <c r="B5" s="77"/>
      <c r="C5" s="88"/>
      <c r="D5" s="94" t="s">
        <v>70</v>
      </c>
      <c r="E5" s="94" t="s">
        <v>104</v>
      </c>
      <c r="F5" s="77"/>
      <c r="G5" s="88" t="s">
        <v>82</v>
      </c>
      <c r="H5" s="94" t="s">
        <v>105</v>
      </c>
      <c r="I5" s="94" t="s">
        <v>106</v>
      </c>
      <c r="J5" s="94" t="s">
        <v>107</v>
      </c>
      <c r="K5" s="77"/>
    </row>
    <row r="6" ht="18" customHeight="1" spans="1:11">
      <c r="A6" s="139" t="s">
        <v>79</v>
      </c>
      <c r="B6" s="139" t="s">
        <v>80</v>
      </c>
      <c r="C6" s="140" t="s">
        <v>81</v>
      </c>
      <c r="D6" s="94"/>
      <c r="E6" s="94"/>
      <c r="F6" s="77"/>
      <c r="G6" s="88"/>
      <c r="H6" s="94"/>
      <c r="I6" s="94"/>
      <c r="J6" s="94"/>
      <c r="K6" s="77"/>
    </row>
    <row r="7" ht="18" customHeight="1" spans="1:11">
      <c r="A7" s="141" t="s">
        <v>85</v>
      </c>
      <c r="B7" s="141" t="s">
        <v>85</v>
      </c>
      <c r="C7" s="141" t="s">
        <v>85</v>
      </c>
      <c r="D7" s="142" t="s">
        <v>85</v>
      </c>
      <c r="E7" s="142" t="s">
        <v>85</v>
      </c>
      <c r="F7" s="60">
        <v>1</v>
      </c>
      <c r="G7" s="60">
        <v>2</v>
      </c>
      <c r="H7" s="60">
        <v>3</v>
      </c>
      <c r="I7" s="60">
        <v>4</v>
      </c>
      <c r="J7" s="60">
        <v>5</v>
      </c>
      <c r="K7" s="60">
        <v>6</v>
      </c>
    </row>
    <row r="8" ht="18" customHeight="1" spans="1:11">
      <c r="A8" s="62"/>
      <c r="B8" s="62"/>
      <c r="C8" s="62"/>
      <c r="D8" s="62"/>
      <c r="E8" s="62" t="s">
        <v>72</v>
      </c>
      <c r="F8" s="64">
        <v>6991</v>
      </c>
      <c r="G8" s="64">
        <v>6937</v>
      </c>
      <c r="H8" s="64">
        <v>6155</v>
      </c>
      <c r="I8" s="64">
        <v>782</v>
      </c>
      <c r="J8" s="64">
        <v>0</v>
      </c>
      <c r="K8" s="64">
        <v>54</v>
      </c>
    </row>
    <row r="9" ht="18" customHeight="1" spans="1:11">
      <c r="A9" s="62"/>
      <c r="B9" s="62"/>
      <c r="C9" s="62"/>
      <c r="D9" s="62"/>
      <c r="E9" s="62" t="s">
        <v>64</v>
      </c>
      <c r="F9" s="64">
        <v>6991</v>
      </c>
      <c r="G9" s="64">
        <v>6937</v>
      </c>
      <c r="H9" s="64">
        <v>6155</v>
      </c>
      <c r="I9" s="64">
        <v>782</v>
      </c>
      <c r="J9" s="64">
        <v>0</v>
      </c>
      <c r="K9" s="64">
        <v>54</v>
      </c>
    </row>
    <row r="10" ht="18" customHeight="1" spans="1:11">
      <c r="A10" s="62" t="s">
        <v>86</v>
      </c>
      <c r="B10" s="62" t="s">
        <v>87</v>
      </c>
      <c r="C10" s="62" t="s">
        <v>87</v>
      </c>
      <c r="D10" s="62" t="s">
        <v>88</v>
      </c>
      <c r="E10" s="62" t="s">
        <v>89</v>
      </c>
      <c r="F10" s="64">
        <v>576</v>
      </c>
      <c r="G10" s="64">
        <v>576</v>
      </c>
      <c r="H10" s="64">
        <v>576</v>
      </c>
      <c r="I10" s="64">
        <v>0</v>
      </c>
      <c r="J10" s="64">
        <v>0</v>
      </c>
      <c r="K10" s="64">
        <v>0</v>
      </c>
    </row>
    <row r="11" ht="18" customHeight="1" spans="1:11">
      <c r="A11" s="62" t="s">
        <v>90</v>
      </c>
      <c r="B11" s="62" t="s">
        <v>91</v>
      </c>
      <c r="C11" s="62" t="s">
        <v>92</v>
      </c>
      <c r="D11" s="62" t="s">
        <v>88</v>
      </c>
      <c r="E11" s="62" t="s">
        <v>93</v>
      </c>
      <c r="F11" s="64">
        <v>288</v>
      </c>
      <c r="G11" s="64">
        <v>288</v>
      </c>
      <c r="H11" s="64">
        <v>288</v>
      </c>
      <c r="I11" s="64">
        <v>0</v>
      </c>
      <c r="J11" s="64">
        <v>0</v>
      </c>
      <c r="K11" s="64">
        <v>0</v>
      </c>
    </row>
    <row r="12" ht="18" customHeight="1" spans="1:11">
      <c r="A12" s="62" t="s">
        <v>94</v>
      </c>
      <c r="B12" s="62" t="s">
        <v>95</v>
      </c>
      <c r="C12" s="62" t="s">
        <v>96</v>
      </c>
      <c r="D12" s="62" t="s">
        <v>88</v>
      </c>
      <c r="E12" s="62" t="s">
        <v>97</v>
      </c>
      <c r="F12" s="64">
        <v>5503</v>
      </c>
      <c r="G12" s="64">
        <v>5449</v>
      </c>
      <c r="H12" s="64">
        <v>4667</v>
      </c>
      <c r="I12" s="64">
        <v>782</v>
      </c>
      <c r="J12" s="64">
        <v>0</v>
      </c>
      <c r="K12" s="64">
        <v>54</v>
      </c>
    </row>
    <row r="13" ht="18" customHeight="1" spans="1:11">
      <c r="A13" s="62" t="s">
        <v>98</v>
      </c>
      <c r="B13" s="62" t="s">
        <v>92</v>
      </c>
      <c r="C13" s="62" t="s">
        <v>99</v>
      </c>
      <c r="D13" s="62" t="s">
        <v>88</v>
      </c>
      <c r="E13" s="62" t="s">
        <v>100</v>
      </c>
      <c r="F13" s="64">
        <v>624</v>
      </c>
      <c r="G13" s="64">
        <v>624</v>
      </c>
      <c r="H13" s="64">
        <v>624</v>
      </c>
      <c r="I13" s="64">
        <v>0</v>
      </c>
      <c r="J13" s="64">
        <v>0</v>
      </c>
      <c r="K13" s="64">
        <v>0</v>
      </c>
    </row>
  </sheetData>
  <mergeCells count="12">
    <mergeCell ref="A2:K2"/>
    <mergeCell ref="A4:E4"/>
    <mergeCell ref="G4:J4"/>
    <mergeCell ref="A5:C5"/>
    <mergeCell ref="D5:D6"/>
    <mergeCell ref="E5:E6"/>
    <mergeCell ref="F4:F6"/>
    <mergeCell ref="G5:G6"/>
    <mergeCell ref="H5:H6"/>
    <mergeCell ref="I5:I6"/>
    <mergeCell ref="J5:J6"/>
    <mergeCell ref="K4:K6"/>
  </mergeCells>
  <printOptions horizontalCentered="1"/>
  <pageMargins left="0.590277777777778" right="0.590277777777778" top="0.786805555555556" bottom="0.786805555555556" header="0.511111111111111" footer="0.511111111111111"/>
  <pageSetup paperSize="9" fitToHeight="1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showGridLines="0" showZeros="0" zoomScaleSheetLayoutView="60" workbookViewId="0">
      <selection activeCell="H16" sqref="H16"/>
    </sheetView>
  </sheetViews>
  <sheetFormatPr defaultColWidth="9.16666666666667" defaultRowHeight="18" customHeight="1"/>
  <cols>
    <col min="1" max="1" width="41" style="108" customWidth="1"/>
    <col min="2" max="3" width="16.1666666666667" style="108" customWidth="1"/>
    <col min="4" max="4" width="13.1666666666667" style="108" customWidth="1"/>
    <col min="5" max="5" width="41" style="108" customWidth="1"/>
    <col min="6" max="7" width="16.1666666666667" style="108" customWidth="1"/>
    <col min="8" max="8" width="13.1666666666667" style="108" customWidth="1"/>
    <col min="9" max="254" width="9.16666666666667" style="108" customWidth="1"/>
    <col min="255" max="16384" width="9.16666666666667" customWidth="1"/>
  </cols>
  <sheetData>
    <row r="1" customHeight="1" spans="1:8">
      <c r="A1" s="109" t="s">
        <v>108</v>
      </c>
      <c r="B1" s="110"/>
      <c r="C1" s="110"/>
      <c r="D1" s="110"/>
      <c r="E1" s="110"/>
      <c r="F1" s="110"/>
      <c r="G1" s="110"/>
      <c r="H1" s="30"/>
    </row>
    <row r="2" customHeight="1" spans="1:8">
      <c r="A2" s="74" t="s">
        <v>10</v>
      </c>
      <c r="B2" s="74"/>
      <c r="C2" s="74"/>
      <c r="D2" s="74"/>
      <c r="E2" s="74"/>
      <c r="F2" s="74"/>
      <c r="G2" s="74"/>
      <c r="H2" s="74"/>
    </row>
    <row r="3" customHeight="1" spans="1:8">
      <c r="A3" s="47" t="s">
        <v>32</v>
      </c>
      <c r="B3" s="111"/>
      <c r="C3" s="111"/>
      <c r="D3" s="111"/>
      <c r="E3" s="112"/>
      <c r="F3" s="112"/>
      <c r="G3" s="112"/>
      <c r="H3" s="30" t="s">
        <v>33</v>
      </c>
    </row>
    <row r="4" ht="30" customHeight="1" spans="1:8">
      <c r="A4" s="81" t="s">
        <v>34</v>
      </c>
      <c r="B4" s="81"/>
      <c r="C4" s="81"/>
      <c r="D4" s="81"/>
      <c r="E4" s="81" t="s">
        <v>35</v>
      </c>
      <c r="F4" s="81"/>
      <c r="G4" s="81"/>
      <c r="H4" s="81"/>
    </row>
    <row r="5" ht="30" customHeight="1" spans="1:8">
      <c r="A5" s="113" t="s">
        <v>36</v>
      </c>
      <c r="B5" s="114" t="s">
        <v>37</v>
      </c>
      <c r="C5" s="114" t="s">
        <v>38</v>
      </c>
      <c r="D5" s="115" t="s">
        <v>39</v>
      </c>
      <c r="E5" s="113" t="s">
        <v>36</v>
      </c>
      <c r="F5" s="116" t="s">
        <v>37</v>
      </c>
      <c r="G5" s="116" t="s">
        <v>38</v>
      </c>
      <c r="H5" s="117" t="s">
        <v>39</v>
      </c>
    </row>
    <row r="6" ht="30" customHeight="1" spans="1:8">
      <c r="A6" s="118" t="s">
        <v>40</v>
      </c>
      <c r="B6" s="119">
        <v>6991</v>
      </c>
      <c r="C6" s="119">
        <v>6885</v>
      </c>
      <c r="D6" s="120">
        <f t="shared" ref="D6:D13" si="0">IF(AND(C6&lt;&gt;0,TYPE(C6)=1),(B6-C6)/C6*100,0)</f>
        <v>1.53957879448076</v>
      </c>
      <c r="E6" s="121" t="s">
        <v>41</v>
      </c>
      <c r="F6" s="64">
        <v>6155</v>
      </c>
      <c r="G6" s="122">
        <v>6052</v>
      </c>
      <c r="H6" s="123">
        <f>IF(AND(G6&lt;&gt;0,TYPE(G6)=1),(F6-G6)/G6*100,0)</f>
        <v>1.70191672174488</v>
      </c>
    </row>
    <row r="7" ht="30" customHeight="1" spans="1:8">
      <c r="A7" s="124" t="s">
        <v>109</v>
      </c>
      <c r="B7" s="125">
        <v>6991</v>
      </c>
      <c r="C7" s="126">
        <v>6885</v>
      </c>
      <c r="D7" s="123">
        <f t="shared" si="0"/>
        <v>1.53957879448076</v>
      </c>
      <c r="E7" s="127" t="s">
        <v>43</v>
      </c>
      <c r="F7" s="128">
        <v>782</v>
      </c>
      <c r="G7" s="122">
        <v>779</v>
      </c>
      <c r="H7" s="123">
        <f>IF(AND(G7&lt;&gt;0,TYPE(G7)=1),(F7-G7)/G7*100,0)</f>
        <v>0.385109114249037</v>
      </c>
    </row>
    <row r="8" ht="30" customHeight="1" spans="1:8">
      <c r="A8" s="124" t="s">
        <v>110</v>
      </c>
      <c r="B8" s="129">
        <v>0</v>
      </c>
      <c r="C8" s="126">
        <v>0</v>
      </c>
      <c r="D8" s="123">
        <f t="shared" si="0"/>
        <v>0</v>
      </c>
      <c r="E8" s="121" t="s">
        <v>45</v>
      </c>
      <c r="F8" s="128"/>
      <c r="G8" s="122"/>
      <c r="H8" s="123">
        <f>IF(AND(G8&lt;&gt;0,TYPE(G8)=1),(F8-G8)/G8*100,0)</f>
        <v>0</v>
      </c>
    </row>
    <row r="9" ht="30" customHeight="1" spans="1:8">
      <c r="A9" s="124" t="s">
        <v>111</v>
      </c>
      <c r="B9" s="125">
        <v>0</v>
      </c>
      <c r="C9" s="130">
        <v>0</v>
      </c>
      <c r="D9" s="123">
        <f t="shared" si="0"/>
        <v>0</v>
      </c>
      <c r="E9" s="121" t="s">
        <v>47</v>
      </c>
      <c r="F9" s="128">
        <v>54</v>
      </c>
      <c r="G9" s="63">
        <v>54</v>
      </c>
      <c r="H9" s="123">
        <f>IF(AND(G9&lt;&gt;0,TYPE(G9)=1),(F9-G9)/G9*100,0)</f>
        <v>0</v>
      </c>
    </row>
    <row r="10" ht="30" customHeight="1" spans="1:10">
      <c r="A10" s="131" t="s">
        <v>112</v>
      </c>
      <c r="B10" s="119">
        <f>SUM(B11:B13)</f>
        <v>0</v>
      </c>
      <c r="C10" s="119">
        <f>SUM(C11:C13)</f>
        <v>0</v>
      </c>
      <c r="D10" s="120">
        <f t="shared" si="0"/>
        <v>0</v>
      </c>
      <c r="E10" s="118"/>
      <c r="F10" s="128"/>
      <c r="G10" s="128"/>
      <c r="H10" s="120"/>
      <c r="I10" s="136"/>
      <c r="J10" s="136"/>
    </row>
    <row r="11" ht="30" customHeight="1" spans="1:10">
      <c r="A11" s="124" t="s">
        <v>109</v>
      </c>
      <c r="B11" s="125"/>
      <c r="C11" s="119">
        <v>0</v>
      </c>
      <c r="D11" s="120">
        <f t="shared" si="0"/>
        <v>0</v>
      </c>
      <c r="E11" s="118"/>
      <c r="F11" s="64"/>
      <c r="G11" s="64"/>
      <c r="H11" s="120"/>
      <c r="I11" s="136"/>
      <c r="J11" s="136"/>
    </row>
    <row r="12" ht="30" customHeight="1" spans="1:10">
      <c r="A12" s="124" t="s">
        <v>110</v>
      </c>
      <c r="B12" s="129">
        <v>0</v>
      </c>
      <c r="C12" s="119">
        <v>0</v>
      </c>
      <c r="D12" s="120">
        <f t="shared" si="0"/>
        <v>0</v>
      </c>
      <c r="E12" s="118"/>
      <c r="F12" s="64"/>
      <c r="G12" s="64"/>
      <c r="H12" s="120"/>
      <c r="I12" s="136"/>
      <c r="J12" s="136"/>
    </row>
    <row r="13" ht="30" customHeight="1" spans="1:10">
      <c r="A13" s="124" t="s">
        <v>111</v>
      </c>
      <c r="B13" s="125">
        <v>0</v>
      </c>
      <c r="C13" s="64">
        <v>0</v>
      </c>
      <c r="D13" s="120">
        <f t="shared" si="0"/>
        <v>0</v>
      </c>
      <c r="E13" s="118"/>
      <c r="F13" s="132"/>
      <c r="G13" s="132"/>
      <c r="H13" s="133"/>
      <c r="I13" s="136"/>
      <c r="J13" s="136"/>
    </row>
    <row r="14" ht="30" customHeight="1" spans="1:10">
      <c r="A14" s="113"/>
      <c r="B14" s="134"/>
      <c r="C14" s="134"/>
      <c r="D14" s="120"/>
      <c r="E14" s="113" t="s">
        <v>54</v>
      </c>
      <c r="F14" s="135">
        <f>SUM(F6:F10)</f>
        <v>6991</v>
      </c>
      <c r="G14" s="135">
        <f>SUM(G6:G10)</f>
        <v>6885</v>
      </c>
      <c r="H14" s="120">
        <f>IF(AND(G14&lt;&gt;0,TYPE(G14)=1),(F14-G14)/G14*100,0)</f>
        <v>1.53957879448076</v>
      </c>
      <c r="I14" s="136"/>
      <c r="J14" s="136"/>
    </row>
    <row r="15" ht="30" customHeight="1" spans="1:10">
      <c r="A15" s="118"/>
      <c r="B15" s="64"/>
      <c r="C15" s="64"/>
      <c r="D15" s="120"/>
      <c r="E15" s="121" t="s">
        <v>60</v>
      </c>
      <c r="F15" s="64">
        <v>0</v>
      </c>
      <c r="G15" s="63">
        <v>0</v>
      </c>
      <c r="H15" s="123">
        <f>IF(AND(G15&lt;&gt;0,TYPE(G15)=1),(F15-G15)/G15*100,0)</f>
        <v>0</v>
      </c>
      <c r="I15" s="136"/>
      <c r="J15" s="136"/>
    </row>
    <row r="16" ht="30" customHeight="1" spans="1:8">
      <c r="A16" s="118"/>
      <c r="B16" s="64"/>
      <c r="C16" s="64"/>
      <c r="D16" s="120"/>
      <c r="F16" s="128"/>
      <c r="G16" s="128"/>
      <c r="H16" s="120"/>
    </row>
    <row r="17" ht="30" customHeight="1" spans="1:8">
      <c r="A17" s="118"/>
      <c r="B17" s="64"/>
      <c r="C17" s="64"/>
      <c r="D17" s="133"/>
      <c r="E17" s="118"/>
      <c r="F17" s="64"/>
      <c r="G17" s="64"/>
      <c r="H17" s="120"/>
    </row>
    <row r="18" ht="30" customHeight="1" spans="1:8">
      <c r="A18" s="118"/>
      <c r="B18" s="132"/>
      <c r="C18" s="132"/>
      <c r="D18" s="133"/>
      <c r="E18" s="67"/>
      <c r="F18" s="132"/>
      <c r="G18" s="132"/>
      <c r="H18" s="120"/>
    </row>
    <row r="19" ht="30" customHeight="1" spans="1:8">
      <c r="A19" s="113"/>
      <c r="B19" s="132"/>
      <c r="C19" s="132"/>
      <c r="D19" s="133"/>
      <c r="E19" s="113"/>
      <c r="F19" s="132"/>
      <c r="G19" s="132"/>
      <c r="H19" s="133"/>
    </row>
    <row r="20" ht="30" customHeight="1" spans="1:8">
      <c r="A20" s="113" t="s">
        <v>61</v>
      </c>
      <c r="B20" s="132">
        <f>SUM(B6,B10)</f>
        <v>6991</v>
      </c>
      <c r="C20" s="132">
        <f>SUM(C6,C10)</f>
        <v>6885</v>
      </c>
      <c r="D20" s="120">
        <f>IF(AND(C20&lt;&gt;0,TYPE(C20)=1),(B20-C20)/C20*100,0)</f>
        <v>1.53957879448076</v>
      </c>
      <c r="E20" s="113" t="s">
        <v>62</v>
      </c>
      <c r="F20" s="132">
        <f>SUM(F14:F15)</f>
        <v>6991</v>
      </c>
      <c r="G20" s="132">
        <f>SUM(G14:G15)</f>
        <v>6885</v>
      </c>
      <c r="H20" s="120">
        <f>IF(AND(G20&lt;&gt;0,TYPE(G20)=1),(F20-G20)/G20*100,0)</f>
        <v>1.53957879448076</v>
      </c>
    </row>
    <row r="21" customHeight="1" spans="5:7">
      <c r="E21" s="136"/>
      <c r="F21" s="136"/>
      <c r="G21" s="136"/>
    </row>
    <row r="22" customHeight="1" spans="6:7">
      <c r="F22" s="136"/>
      <c r="G22" s="136"/>
    </row>
    <row r="23" customHeight="1" spans="7:7">
      <c r="G23" s="136"/>
    </row>
    <row r="24" customHeight="1" spans="7:7">
      <c r="G24" s="136"/>
    </row>
  </sheetData>
  <mergeCells count="1">
    <mergeCell ref="A2:H2"/>
  </mergeCells>
  <printOptions horizontalCentered="1"/>
  <pageMargins left="0.590277777777778" right="0.590277777777778" top="0.786805555555556" bottom="0.786805555555556" header="0.511111111111111" footer="0.511111111111111"/>
  <pageSetup paperSize="9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showGridLines="0" showZeros="0" zoomScaleSheetLayoutView="60" workbookViewId="0">
      <selection activeCell="E8" sqref="E8"/>
    </sheetView>
  </sheetViews>
  <sheetFormatPr defaultColWidth="9.16666666666667" defaultRowHeight="12.75" customHeight="1"/>
  <cols>
    <col min="1" max="1" width="4.83333333333333" customWidth="1"/>
    <col min="2" max="3" width="3.83333333333333" customWidth="1"/>
    <col min="4" max="4" width="9.83333333333333" customWidth="1"/>
    <col min="5" max="5" width="47.8333333333333" customWidth="1"/>
    <col min="6" max="6" width="16.1666666666667" customWidth="1"/>
    <col min="7" max="7" width="14.3333333333333" customWidth="1"/>
    <col min="8" max="8" width="15.8333333333333" customWidth="1"/>
    <col min="9" max="10" width="23" customWidth="1"/>
    <col min="11" max="11" width="17.8333333333333" customWidth="1"/>
    <col min="12" max="16384" width="9.16666666666667" customWidth="1"/>
  </cols>
  <sheetData>
    <row r="1" ht="18" customHeight="1" spans="1:11">
      <c r="A1" s="45" t="s">
        <v>113</v>
      </c>
      <c r="B1" s="73"/>
      <c r="C1" s="73"/>
      <c r="D1" s="73"/>
      <c r="E1" s="73"/>
      <c r="F1" s="73"/>
      <c r="G1" s="73"/>
      <c r="H1" s="73"/>
      <c r="I1" s="73"/>
      <c r="J1" s="73"/>
      <c r="K1" s="105"/>
    </row>
    <row r="2" ht="18" customHeight="1" spans="1:11">
      <c r="A2" s="74" t="s">
        <v>12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18" customHeight="1" spans="1:11">
      <c r="A3" s="47" t="s">
        <v>32</v>
      </c>
      <c r="B3" s="47"/>
      <c r="C3" s="47"/>
      <c r="D3" s="47"/>
      <c r="E3" s="47"/>
      <c r="F3" s="99"/>
      <c r="G3" s="99"/>
      <c r="H3" s="99"/>
      <c r="I3" s="99"/>
      <c r="J3" s="99"/>
      <c r="K3" s="105" t="s">
        <v>33</v>
      </c>
    </row>
    <row r="4" ht="25.5" customHeight="1" spans="1:11">
      <c r="A4" s="77" t="s">
        <v>65</v>
      </c>
      <c r="B4" s="77"/>
      <c r="C4" s="77"/>
      <c r="D4" s="83"/>
      <c r="E4" s="83"/>
      <c r="F4" s="77" t="s">
        <v>66</v>
      </c>
      <c r="G4" s="100" t="s">
        <v>114</v>
      </c>
      <c r="H4" s="101"/>
      <c r="I4" s="101"/>
      <c r="J4" s="106"/>
      <c r="K4" s="50" t="s">
        <v>115</v>
      </c>
    </row>
    <row r="5" ht="25.5" customHeight="1" spans="1:11">
      <c r="A5" s="77" t="s">
        <v>69</v>
      </c>
      <c r="B5" s="77"/>
      <c r="C5" s="88"/>
      <c r="D5" s="94" t="s">
        <v>70</v>
      </c>
      <c r="E5" s="50" t="s">
        <v>116</v>
      </c>
      <c r="F5" s="77"/>
      <c r="G5" s="77" t="s">
        <v>72</v>
      </c>
      <c r="H5" s="102" t="s">
        <v>117</v>
      </c>
      <c r="I5" s="101"/>
      <c r="J5" s="106"/>
      <c r="K5" s="50"/>
    </row>
    <row r="6" ht="25.5" customHeight="1" spans="1:18">
      <c r="A6" s="82" t="s">
        <v>79</v>
      </c>
      <c r="B6" s="82" t="s">
        <v>80</v>
      </c>
      <c r="C6" s="103" t="s">
        <v>81</v>
      </c>
      <c r="D6" s="103"/>
      <c r="E6" s="82"/>
      <c r="F6" s="83"/>
      <c r="G6" s="83"/>
      <c r="H6" s="104" t="s">
        <v>82</v>
      </c>
      <c r="I6" s="82" t="s">
        <v>102</v>
      </c>
      <c r="J6" s="103" t="s">
        <v>118</v>
      </c>
      <c r="K6" s="82"/>
      <c r="L6" s="80"/>
      <c r="M6" s="80"/>
      <c r="N6" s="80"/>
      <c r="O6" s="80"/>
      <c r="P6" s="80"/>
      <c r="Q6" s="80"/>
      <c r="R6" s="80"/>
    </row>
    <row r="7" ht="24.75" customHeight="1" spans="1:23">
      <c r="A7" s="61"/>
      <c r="B7" s="61"/>
      <c r="C7" s="61"/>
      <c r="D7" s="61"/>
      <c r="E7" s="61" t="s">
        <v>72</v>
      </c>
      <c r="F7" s="65">
        <v>6991</v>
      </c>
      <c r="G7" s="65">
        <v>6991</v>
      </c>
      <c r="H7" s="64">
        <v>6991</v>
      </c>
      <c r="I7" s="107">
        <v>6937</v>
      </c>
      <c r="J7" s="65">
        <v>54</v>
      </c>
      <c r="K7" s="64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</row>
    <row r="8" ht="24.75" customHeight="1" spans="1:11">
      <c r="A8" s="61"/>
      <c r="B8" s="61"/>
      <c r="C8" s="61"/>
      <c r="D8" s="61"/>
      <c r="E8" s="61" t="s">
        <v>64</v>
      </c>
      <c r="F8" s="65">
        <v>6991</v>
      </c>
      <c r="G8" s="65">
        <v>6991</v>
      </c>
      <c r="H8" s="64">
        <v>6991</v>
      </c>
      <c r="I8" s="107">
        <v>6937</v>
      </c>
      <c r="J8" s="65">
        <v>54</v>
      </c>
      <c r="K8" s="64">
        <v>0</v>
      </c>
    </row>
    <row r="9" ht="24.75" customHeight="1" spans="1:11">
      <c r="A9" s="61" t="s">
        <v>86</v>
      </c>
      <c r="B9" s="61" t="s">
        <v>87</v>
      </c>
      <c r="C9" s="61" t="s">
        <v>87</v>
      </c>
      <c r="D9" s="61" t="s">
        <v>88</v>
      </c>
      <c r="E9" s="61" t="s">
        <v>89</v>
      </c>
      <c r="F9" s="65">
        <v>576</v>
      </c>
      <c r="G9" s="65">
        <v>576</v>
      </c>
      <c r="H9" s="64">
        <v>576</v>
      </c>
      <c r="I9" s="107">
        <v>576</v>
      </c>
      <c r="J9" s="65">
        <v>0</v>
      </c>
      <c r="K9" s="64">
        <v>0</v>
      </c>
    </row>
    <row r="10" ht="24.75" customHeight="1" spans="1:11">
      <c r="A10" s="61" t="s">
        <v>90</v>
      </c>
      <c r="B10" s="61" t="s">
        <v>91</v>
      </c>
      <c r="C10" s="61" t="s">
        <v>92</v>
      </c>
      <c r="D10" s="61" t="s">
        <v>88</v>
      </c>
      <c r="E10" s="61" t="s">
        <v>93</v>
      </c>
      <c r="F10" s="65">
        <v>288</v>
      </c>
      <c r="G10" s="65">
        <v>288</v>
      </c>
      <c r="H10" s="64">
        <v>288</v>
      </c>
      <c r="I10" s="107">
        <v>288</v>
      </c>
      <c r="J10" s="65">
        <v>0</v>
      </c>
      <c r="K10" s="64">
        <v>0</v>
      </c>
    </row>
    <row r="11" ht="24.75" customHeight="1" spans="1:11">
      <c r="A11" s="61" t="s">
        <v>94</v>
      </c>
      <c r="B11" s="61" t="s">
        <v>95</v>
      </c>
      <c r="C11" s="61" t="s">
        <v>96</v>
      </c>
      <c r="D11" s="61" t="s">
        <v>88</v>
      </c>
      <c r="E11" s="61" t="s">
        <v>97</v>
      </c>
      <c r="F11" s="65">
        <v>5503</v>
      </c>
      <c r="G11" s="65">
        <v>5503</v>
      </c>
      <c r="H11" s="64">
        <v>5503</v>
      </c>
      <c r="I11" s="107">
        <v>5449</v>
      </c>
      <c r="J11" s="65">
        <v>54</v>
      </c>
      <c r="K11" s="64">
        <v>0</v>
      </c>
    </row>
    <row r="12" ht="24.75" customHeight="1" spans="1:11">
      <c r="A12" s="61" t="s">
        <v>98</v>
      </c>
      <c r="B12" s="61" t="s">
        <v>92</v>
      </c>
      <c r="C12" s="61" t="s">
        <v>99</v>
      </c>
      <c r="D12" s="61" t="s">
        <v>88</v>
      </c>
      <c r="E12" s="61" t="s">
        <v>100</v>
      </c>
      <c r="F12" s="65">
        <v>624</v>
      </c>
      <c r="G12" s="65">
        <v>624</v>
      </c>
      <c r="H12" s="64">
        <v>624</v>
      </c>
      <c r="I12" s="107">
        <v>624</v>
      </c>
      <c r="J12" s="65">
        <v>0</v>
      </c>
      <c r="K12" s="64">
        <v>0</v>
      </c>
    </row>
  </sheetData>
  <mergeCells count="8">
    <mergeCell ref="A2:K2"/>
    <mergeCell ref="A4:E4"/>
    <mergeCell ref="A5:C5"/>
    <mergeCell ref="D5:D6"/>
    <mergeCell ref="E5:E6"/>
    <mergeCell ref="F4:F6"/>
    <mergeCell ref="G5:G6"/>
    <mergeCell ref="K4:K6"/>
  </mergeCells>
  <printOptions horizontalCentered="1"/>
  <pageMargins left="0.590277777777778" right="0.590277777777778" top="0.786805555555556" bottom="0.786805555555556" header="0.511111111111111" footer="0.511111111111111"/>
  <pageSetup paperSize="9" fitToHeight="10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showGridLines="0" showZeros="0" zoomScaleSheetLayoutView="60" workbookViewId="0">
      <selection activeCell="I18" sqref="I18"/>
    </sheetView>
  </sheetViews>
  <sheetFormatPr defaultColWidth="9.16666666666667" defaultRowHeight="12.75" customHeight="1"/>
  <cols>
    <col min="1" max="1" width="5" customWidth="1"/>
    <col min="2" max="3" width="3.83333333333333" customWidth="1"/>
    <col min="4" max="4" width="9.83333333333333" customWidth="1"/>
    <col min="5" max="5" width="36" customWidth="1"/>
    <col min="6" max="9" width="16.8333333333333" customWidth="1"/>
    <col min="10" max="10" width="11.1666666666667" customWidth="1"/>
    <col min="11" max="17" width="16.5" customWidth="1"/>
    <col min="18" max="16384" width="9.16666666666667" customWidth="1"/>
  </cols>
  <sheetData>
    <row r="1" ht="18" customHeight="1" spans="1:22">
      <c r="A1" s="95" t="s">
        <v>119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30"/>
      <c r="R1" s="71"/>
      <c r="S1" s="71"/>
      <c r="T1" s="71"/>
      <c r="U1" s="71"/>
      <c r="V1" s="71"/>
    </row>
    <row r="2" ht="18" customHeight="1" spans="1:22">
      <c r="A2" s="96" t="s">
        <v>14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71"/>
      <c r="S2" s="71"/>
      <c r="T2" s="71"/>
      <c r="U2" s="71"/>
      <c r="V2" s="71"/>
    </row>
    <row r="3" ht="18" customHeight="1" spans="1:22">
      <c r="A3" s="47" t="s">
        <v>32</v>
      </c>
      <c r="B3" s="47"/>
      <c r="C3" s="47"/>
      <c r="D3" s="47"/>
      <c r="E3" s="47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30" t="s">
        <v>33</v>
      </c>
      <c r="R3" s="71"/>
      <c r="S3" s="71"/>
      <c r="T3" s="71"/>
      <c r="U3" s="71"/>
      <c r="V3" s="71"/>
    </row>
    <row r="4" ht="18" customHeight="1" spans="1:22">
      <c r="A4" s="77" t="s">
        <v>65</v>
      </c>
      <c r="B4" s="77"/>
      <c r="C4" s="77"/>
      <c r="D4" s="77"/>
      <c r="E4" s="77"/>
      <c r="F4" s="48" t="s">
        <v>72</v>
      </c>
      <c r="G4" s="48" t="s">
        <v>120</v>
      </c>
      <c r="H4" s="48" t="s">
        <v>121</v>
      </c>
      <c r="I4" s="48" t="s">
        <v>122</v>
      </c>
      <c r="J4" s="48" t="s">
        <v>123</v>
      </c>
      <c r="K4" s="48" t="s">
        <v>124</v>
      </c>
      <c r="L4" s="50" t="s">
        <v>125</v>
      </c>
      <c r="M4" s="48" t="s">
        <v>126</v>
      </c>
      <c r="N4" s="48" t="s">
        <v>127</v>
      </c>
      <c r="O4" s="48" t="s">
        <v>128</v>
      </c>
      <c r="P4" s="48" t="s">
        <v>129</v>
      </c>
      <c r="Q4" s="48" t="s">
        <v>130</v>
      </c>
      <c r="R4" s="71"/>
      <c r="S4" s="71"/>
      <c r="T4" s="71"/>
      <c r="U4" s="71"/>
      <c r="V4" s="71"/>
    </row>
    <row r="5" ht="18" customHeight="1" spans="1:22">
      <c r="A5" s="97" t="s">
        <v>69</v>
      </c>
      <c r="B5" s="97"/>
      <c r="C5" s="97"/>
      <c r="D5" s="50" t="s">
        <v>70</v>
      </c>
      <c r="E5" s="50" t="s">
        <v>131</v>
      </c>
      <c r="F5" s="48"/>
      <c r="G5" s="48"/>
      <c r="H5" s="48"/>
      <c r="I5" s="48"/>
      <c r="J5" s="48"/>
      <c r="K5" s="48"/>
      <c r="L5" s="50"/>
      <c r="M5" s="48"/>
      <c r="N5" s="48"/>
      <c r="O5" s="48"/>
      <c r="P5" s="48"/>
      <c r="Q5" s="48"/>
      <c r="R5" s="71"/>
      <c r="S5" s="71"/>
      <c r="T5" s="71"/>
      <c r="U5" s="71"/>
      <c r="V5" s="71"/>
    </row>
    <row r="6" ht="44.25" customHeight="1" spans="1:22">
      <c r="A6" s="86" t="s">
        <v>79</v>
      </c>
      <c r="B6" s="86" t="s">
        <v>80</v>
      </c>
      <c r="C6" s="86" t="s">
        <v>81</v>
      </c>
      <c r="D6" s="50"/>
      <c r="E6" s="50"/>
      <c r="F6" s="98"/>
      <c r="G6" s="98"/>
      <c r="H6" s="98"/>
      <c r="I6" s="98"/>
      <c r="J6" s="98"/>
      <c r="K6" s="98"/>
      <c r="L6" s="82"/>
      <c r="M6" s="98"/>
      <c r="N6" s="98"/>
      <c r="O6" s="98"/>
      <c r="P6" s="98"/>
      <c r="Q6" s="98"/>
      <c r="R6" s="71"/>
      <c r="S6" s="71"/>
      <c r="T6" s="71"/>
      <c r="U6" s="71"/>
      <c r="V6" s="71"/>
    </row>
    <row r="7" ht="26.25" customHeight="1" spans="1:22">
      <c r="A7" s="62"/>
      <c r="B7" s="62"/>
      <c r="C7" s="62"/>
      <c r="D7" s="62"/>
      <c r="E7" s="61" t="s">
        <v>72</v>
      </c>
      <c r="F7" s="65">
        <v>6155</v>
      </c>
      <c r="G7" s="65">
        <v>2153</v>
      </c>
      <c r="H7" s="65">
        <v>49</v>
      </c>
      <c r="I7" s="64">
        <v>1000</v>
      </c>
      <c r="J7" s="65">
        <v>0</v>
      </c>
      <c r="K7" s="65">
        <v>1425</v>
      </c>
      <c r="L7" s="65">
        <v>576</v>
      </c>
      <c r="M7" s="65">
        <v>0</v>
      </c>
      <c r="N7" s="65">
        <v>288</v>
      </c>
      <c r="O7" s="65">
        <v>40</v>
      </c>
      <c r="P7" s="65">
        <v>624</v>
      </c>
      <c r="Q7" s="64">
        <v>0</v>
      </c>
      <c r="R7" s="72"/>
      <c r="S7" s="72"/>
      <c r="T7" s="72"/>
      <c r="U7" s="72"/>
      <c r="V7" s="72"/>
    </row>
    <row r="8" ht="26.25" customHeight="1" spans="1:17">
      <c r="A8" s="62"/>
      <c r="B8" s="62"/>
      <c r="C8" s="62"/>
      <c r="D8" s="62"/>
      <c r="E8" s="61" t="s">
        <v>64</v>
      </c>
      <c r="F8" s="65">
        <v>6155</v>
      </c>
      <c r="G8" s="65">
        <v>2153</v>
      </c>
      <c r="H8" s="65">
        <v>49</v>
      </c>
      <c r="I8" s="64">
        <v>1000</v>
      </c>
      <c r="J8" s="65">
        <v>0</v>
      </c>
      <c r="K8" s="65">
        <v>1425</v>
      </c>
      <c r="L8" s="65">
        <v>576</v>
      </c>
      <c r="M8" s="65">
        <v>0</v>
      </c>
      <c r="N8" s="65">
        <v>288</v>
      </c>
      <c r="O8" s="65">
        <v>40</v>
      </c>
      <c r="P8" s="65">
        <v>624</v>
      </c>
      <c r="Q8" s="64">
        <v>0</v>
      </c>
    </row>
    <row r="9" ht="26.25" customHeight="1" spans="1:17">
      <c r="A9" s="62" t="s">
        <v>86</v>
      </c>
      <c r="B9" s="62" t="s">
        <v>87</v>
      </c>
      <c r="C9" s="62" t="s">
        <v>87</v>
      </c>
      <c r="D9" s="62" t="s">
        <v>88</v>
      </c>
      <c r="E9" s="61" t="s">
        <v>89</v>
      </c>
      <c r="F9" s="65">
        <v>576</v>
      </c>
      <c r="G9" s="65">
        <v>0</v>
      </c>
      <c r="H9" s="65">
        <v>0</v>
      </c>
      <c r="I9" s="64">
        <v>0</v>
      </c>
      <c r="J9" s="65">
        <v>0</v>
      </c>
      <c r="K9" s="65">
        <v>0</v>
      </c>
      <c r="L9" s="65">
        <v>576</v>
      </c>
      <c r="M9" s="65">
        <v>0</v>
      </c>
      <c r="N9" s="65">
        <v>0</v>
      </c>
      <c r="O9" s="65">
        <v>0</v>
      </c>
      <c r="P9" s="65">
        <v>0</v>
      </c>
      <c r="Q9" s="64">
        <v>0</v>
      </c>
    </row>
    <row r="10" ht="26.25" customHeight="1" spans="1:17">
      <c r="A10" s="62" t="s">
        <v>90</v>
      </c>
      <c r="B10" s="62" t="s">
        <v>91</v>
      </c>
      <c r="C10" s="62" t="s">
        <v>92</v>
      </c>
      <c r="D10" s="62" t="s">
        <v>88</v>
      </c>
      <c r="E10" s="61" t="s">
        <v>93</v>
      </c>
      <c r="F10" s="65">
        <v>288</v>
      </c>
      <c r="G10" s="65">
        <v>0</v>
      </c>
      <c r="H10" s="65">
        <v>0</v>
      </c>
      <c r="I10" s="64">
        <v>0</v>
      </c>
      <c r="J10" s="65">
        <v>0</v>
      </c>
      <c r="K10" s="65">
        <v>0</v>
      </c>
      <c r="L10" s="65">
        <v>0</v>
      </c>
      <c r="M10" s="65">
        <v>0</v>
      </c>
      <c r="N10" s="65">
        <v>288</v>
      </c>
      <c r="O10" s="65">
        <v>0</v>
      </c>
      <c r="P10" s="65">
        <v>0</v>
      </c>
      <c r="Q10" s="64">
        <v>0</v>
      </c>
    </row>
    <row r="11" ht="26.25" customHeight="1" spans="1:17">
      <c r="A11" s="62" t="s">
        <v>94</v>
      </c>
      <c r="B11" s="62" t="s">
        <v>95</v>
      </c>
      <c r="C11" s="62" t="s">
        <v>96</v>
      </c>
      <c r="D11" s="62" t="s">
        <v>88</v>
      </c>
      <c r="E11" s="61" t="s">
        <v>97</v>
      </c>
      <c r="F11" s="65">
        <v>4667</v>
      </c>
      <c r="G11" s="65">
        <v>2153</v>
      </c>
      <c r="H11" s="65">
        <v>49</v>
      </c>
      <c r="I11" s="64">
        <v>1000</v>
      </c>
      <c r="J11" s="65">
        <v>0</v>
      </c>
      <c r="K11" s="65">
        <v>1425</v>
      </c>
      <c r="L11" s="65">
        <v>0</v>
      </c>
      <c r="M11" s="65">
        <v>0</v>
      </c>
      <c r="N11" s="65">
        <v>0</v>
      </c>
      <c r="O11" s="65">
        <v>40</v>
      </c>
      <c r="P11" s="65">
        <v>0</v>
      </c>
      <c r="Q11" s="64">
        <v>0</v>
      </c>
    </row>
    <row r="12" ht="26.25" customHeight="1" spans="1:17">
      <c r="A12" s="62" t="s">
        <v>98</v>
      </c>
      <c r="B12" s="62" t="s">
        <v>92</v>
      </c>
      <c r="C12" s="62" t="s">
        <v>99</v>
      </c>
      <c r="D12" s="62" t="s">
        <v>88</v>
      </c>
      <c r="E12" s="61" t="s">
        <v>100</v>
      </c>
      <c r="F12" s="65">
        <v>624</v>
      </c>
      <c r="G12" s="65">
        <v>0</v>
      </c>
      <c r="H12" s="65">
        <v>0</v>
      </c>
      <c r="I12" s="64">
        <v>0</v>
      </c>
      <c r="J12" s="65">
        <v>0</v>
      </c>
      <c r="K12" s="65">
        <v>0</v>
      </c>
      <c r="L12" s="65">
        <v>0</v>
      </c>
      <c r="M12" s="65">
        <v>0</v>
      </c>
      <c r="N12" s="65">
        <v>0</v>
      </c>
      <c r="O12" s="65">
        <v>0</v>
      </c>
      <c r="P12" s="65">
        <v>624</v>
      </c>
      <c r="Q12" s="64">
        <v>0</v>
      </c>
    </row>
  </sheetData>
  <mergeCells count="16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rintOptions horizontalCentered="1"/>
  <pageMargins left="0.590277777777778" right="0.590277777777778" top="0.786805555555556" bottom="0.786805555555556" header="0.511111111111111" footer="0.511111111111111"/>
  <pageSetup paperSize="9" scale="65" fitToHeight="100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showGridLines="0" showZeros="0" zoomScaleSheetLayoutView="60" topLeftCell="D1" workbookViewId="0">
      <selection activeCell="D10" sqref="D10"/>
    </sheetView>
  </sheetViews>
  <sheetFormatPr defaultColWidth="9.16666666666667" defaultRowHeight="12.75" customHeight="1"/>
  <cols>
    <col min="1" max="1" width="5" customWidth="1"/>
    <col min="2" max="3" width="3.83333333333333" customWidth="1"/>
    <col min="4" max="4" width="9.83333333333333" customWidth="1"/>
    <col min="5" max="5" width="40.8333333333333" customWidth="1"/>
    <col min="6" max="6" width="11.3333333333333" customWidth="1"/>
    <col min="7" max="29" width="9.33333333333333" customWidth="1"/>
    <col min="30" max="30" width="9.16666666666667" customWidth="1"/>
    <col min="31" max="31" width="9.33333333333333" customWidth="1"/>
    <col min="32" max="16384" width="9.16666666666667" customWidth="1"/>
  </cols>
  <sheetData>
    <row r="1" ht="18" customHeight="1" spans="1:33">
      <c r="A1" s="45" t="s">
        <v>132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30"/>
      <c r="AG1" s="71"/>
    </row>
    <row r="2" ht="18" customHeight="1" spans="1:33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1"/>
    </row>
    <row r="3" ht="18" customHeight="1" spans="1:33">
      <c r="A3" s="47" t="s">
        <v>32</v>
      </c>
      <c r="B3" s="47"/>
      <c r="C3" s="47"/>
      <c r="D3" s="47"/>
      <c r="E3" s="47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30" t="s">
        <v>33</v>
      </c>
      <c r="AG3" s="71"/>
    </row>
    <row r="4" s="80" customFormat="1" ht="18" customHeight="1" spans="1:33">
      <c r="A4" s="88" t="s">
        <v>65</v>
      </c>
      <c r="B4" s="89"/>
      <c r="C4" s="89"/>
      <c r="D4" s="89"/>
      <c r="E4" s="90"/>
      <c r="F4" s="50" t="s">
        <v>72</v>
      </c>
      <c r="G4" s="50" t="s">
        <v>133</v>
      </c>
      <c r="H4" s="50" t="s">
        <v>134</v>
      </c>
      <c r="I4" s="50" t="s">
        <v>135</v>
      </c>
      <c r="J4" s="50" t="s">
        <v>136</v>
      </c>
      <c r="K4" s="50" t="s">
        <v>137</v>
      </c>
      <c r="L4" s="50" t="s">
        <v>138</v>
      </c>
      <c r="M4" s="50" t="s">
        <v>139</v>
      </c>
      <c r="N4" s="50" t="s">
        <v>140</v>
      </c>
      <c r="O4" s="50" t="s">
        <v>141</v>
      </c>
      <c r="P4" s="50" t="s">
        <v>142</v>
      </c>
      <c r="Q4" s="50" t="s">
        <v>143</v>
      </c>
      <c r="R4" s="50" t="s">
        <v>144</v>
      </c>
      <c r="S4" s="50" t="s">
        <v>145</v>
      </c>
      <c r="T4" s="50" t="s">
        <v>146</v>
      </c>
      <c r="U4" s="50" t="s">
        <v>147</v>
      </c>
      <c r="V4" s="50" t="s">
        <v>148</v>
      </c>
      <c r="W4" s="50" t="s">
        <v>149</v>
      </c>
      <c r="X4" s="50" t="s">
        <v>150</v>
      </c>
      <c r="Y4" s="50" t="s">
        <v>151</v>
      </c>
      <c r="Z4" s="50" t="s">
        <v>152</v>
      </c>
      <c r="AA4" s="50" t="s">
        <v>153</v>
      </c>
      <c r="AB4" s="50" t="s">
        <v>154</v>
      </c>
      <c r="AC4" s="50" t="s">
        <v>155</v>
      </c>
      <c r="AD4" s="50" t="s">
        <v>156</v>
      </c>
      <c r="AE4" s="94" t="s">
        <v>157</v>
      </c>
      <c r="AF4" s="17" t="s">
        <v>158</v>
      </c>
      <c r="AG4" s="72"/>
    </row>
    <row r="5" s="80" customFormat="1" ht="18" customHeight="1" spans="1:33">
      <c r="A5" s="77" t="s">
        <v>69</v>
      </c>
      <c r="B5" s="77"/>
      <c r="C5" s="88"/>
      <c r="D5" s="50" t="s">
        <v>70</v>
      </c>
      <c r="E5" s="82" t="s">
        <v>116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17"/>
      <c r="AG5" s="72"/>
    </row>
    <row r="6" s="80" customFormat="1" ht="18" customHeight="1" spans="1:33">
      <c r="A6" s="91" t="s">
        <v>79</v>
      </c>
      <c r="B6" s="91" t="s">
        <v>80</v>
      </c>
      <c r="C6" s="92" t="s">
        <v>81</v>
      </c>
      <c r="D6" s="50"/>
      <c r="E6" s="93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23"/>
      <c r="AG6" s="72"/>
    </row>
    <row r="7" ht="22.5" customHeight="1" spans="1:33">
      <c r="A7" s="62"/>
      <c r="B7" s="62"/>
      <c r="C7" s="62"/>
      <c r="D7" s="62"/>
      <c r="E7" s="61" t="s">
        <v>72</v>
      </c>
      <c r="F7" s="65">
        <v>782</v>
      </c>
      <c r="G7" s="65">
        <v>200</v>
      </c>
      <c r="H7" s="65">
        <v>5</v>
      </c>
      <c r="I7" s="65">
        <v>0</v>
      </c>
      <c r="J7" s="65">
        <v>0</v>
      </c>
      <c r="K7" s="65">
        <v>70</v>
      </c>
      <c r="L7" s="65">
        <v>0</v>
      </c>
      <c r="M7" s="65">
        <v>21</v>
      </c>
      <c r="N7" s="65">
        <v>0</v>
      </c>
      <c r="O7" s="65">
        <v>0</v>
      </c>
      <c r="P7" s="65">
        <v>50</v>
      </c>
      <c r="Q7" s="65">
        <v>0</v>
      </c>
      <c r="R7" s="65">
        <v>14</v>
      </c>
      <c r="S7" s="64">
        <v>0</v>
      </c>
      <c r="T7" s="63">
        <v>0</v>
      </c>
      <c r="U7" s="63">
        <v>10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0</v>
      </c>
      <c r="AB7" s="63">
        <v>44</v>
      </c>
      <c r="AC7" s="63">
        <v>66</v>
      </c>
      <c r="AD7" s="63">
        <v>0</v>
      </c>
      <c r="AE7" s="63">
        <v>50</v>
      </c>
      <c r="AF7" s="63">
        <v>252</v>
      </c>
      <c r="AG7" s="72"/>
    </row>
    <row r="8" ht="22.5" customHeight="1" spans="1:32">
      <c r="A8" s="62"/>
      <c r="B8" s="62"/>
      <c r="C8" s="62"/>
      <c r="D8" s="62"/>
      <c r="E8" s="61" t="s">
        <v>64</v>
      </c>
      <c r="F8" s="65">
        <v>782</v>
      </c>
      <c r="G8" s="65">
        <v>200</v>
      </c>
      <c r="H8" s="65">
        <v>5</v>
      </c>
      <c r="I8" s="65">
        <v>0</v>
      </c>
      <c r="J8" s="65">
        <v>0</v>
      </c>
      <c r="K8" s="65">
        <v>70</v>
      </c>
      <c r="L8" s="65">
        <v>0</v>
      </c>
      <c r="M8" s="65">
        <v>21</v>
      </c>
      <c r="N8" s="65">
        <v>0</v>
      </c>
      <c r="O8" s="65">
        <v>0</v>
      </c>
      <c r="P8" s="65">
        <v>50</v>
      </c>
      <c r="Q8" s="65">
        <v>0</v>
      </c>
      <c r="R8" s="65">
        <v>14</v>
      </c>
      <c r="S8" s="64">
        <v>0</v>
      </c>
      <c r="T8" s="63">
        <v>0</v>
      </c>
      <c r="U8" s="63">
        <v>10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44</v>
      </c>
      <c r="AC8" s="63">
        <v>66</v>
      </c>
      <c r="AD8" s="63">
        <v>0</v>
      </c>
      <c r="AE8" s="63">
        <v>50</v>
      </c>
      <c r="AF8" s="63">
        <v>252</v>
      </c>
    </row>
    <row r="9" ht="22.5" customHeight="1" spans="1:32">
      <c r="A9" s="62" t="s">
        <v>94</v>
      </c>
      <c r="B9" s="62" t="s">
        <v>95</v>
      </c>
      <c r="C9" s="62" t="s">
        <v>96</v>
      </c>
      <c r="D9" s="62" t="s">
        <v>88</v>
      </c>
      <c r="E9" s="61" t="s">
        <v>97</v>
      </c>
      <c r="F9" s="65">
        <v>782</v>
      </c>
      <c r="G9" s="65">
        <v>200</v>
      </c>
      <c r="H9" s="65">
        <v>5</v>
      </c>
      <c r="I9" s="65">
        <v>0</v>
      </c>
      <c r="J9" s="65">
        <v>0</v>
      </c>
      <c r="K9" s="65">
        <v>70</v>
      </c>
      <c r="L9" s="65">
        <v>0</v>
      </c>
      <c r="M9" s="65">
        <v>21</v>
      </c>
      <c r="N9" s="65">
        <v>0</v>
      </c>
      <c r="O9" s="65">
        <v>0</v>
      </c>
      <c r="P9" s="65">
        <v>50</v>
      </c>
      <c r="Q9" s="65">
        <v>0</v>
      </c>
      <c r="R9" s="65">
        <v>14</v>
      </c>
      <c r="S9" s="64">
        <v>0</v>
      </c>
      <c r="T9" s="63">
        <v>0</v>
      </c>
      <c r="U9" s="63">
        <v>10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44</v>
      </c>
      <c r="AC9" s="63">
        <v>66</v>
      </c>
      <c r="AD9" s="63">
        <v>0</v>
      </c>
      <c r="AE9" s="63">
        <v>50</v>
      </c>
      <c r="AF9" s="63">
        <v>252</v>
      </c>
    </row>
  </sheetData>
  <mergeCells count="32">
    <mergeCell ref="A2:AF2"/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</mergeCells>
  <printOptions horizontalCentered="1"/>
  <pageMargins left="0.590277777777778" right="0.590277777777778" top="0.786805555555556" bottom="0.786805555555556" header="0.511111111111111" footer="0.511111111111111"/>
  <pageSetup paperSize="9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"/>
  <sheetViews>
    <sheetView showGridLines="0" showZeros="0" zoomScaleSheetLayoutView="60" workbookViewId="0">
      <selection activeCell="E7" sqref="E7"/>
    </sheetView>
  </sheetViews>
  <sheetFormatPr defaultColWidth="9.16666666666667" defaultRowHeight="12.75" customHeight="1" outlineLevelRow="6"/>
  <cols>
    <col min="1" max="1" width="4.83333333333333" customWidth="1"/>
    <col min="2" max="3" width="3.83333333333333" customWidth="1"/>
    <col min="4" max="4" width="9.83333333333333" customWidth="1"/>
    <col min="5" max="5" width="40.8333333333333" customWidth="1"/>
    <col min="6" max="6" width="17.5" customWidth="1"/>
    <col min="7" max="7" width="12.8333333333333" customWidth="1"/>
    <col min="8" max="8" width="10.6666666666667" customWidth="1"/>
    <col min="9" max="9" width="9.16666666666667" customWidth="1"/>
    <col min="10" max="15" width="10.6666666666667" customWidth="1"/>
    <col min="16" max="16" width="9.16666666666667" customWidth="1"/>
    <col min="17" max="17" width="10.6666666666667" customWidth="1"/>
    <col min="18" max="16384" width="9.16666666666667" customWidth="1"/>
  </cols>
  <sheetData>
    <row r="1" ht="18" customHeight="1" spans="1:20">
      <c r="A1" s="45" t="s">
        <v>159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30"/>
      <c r="R1" s="71"/>
      <c r="S1" s="71"/>
      <c r="T1" s="71"/>
    </row>
    <row r="2" ht="18" customHeight="1" spans="1:20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1"/>
      <c r="S2" s="71"/>
      <c r="T2" s="71"/>
    </row>
    <row r="3" ht="18" customHeight="1" spans="1:20">
      <c r="A3" s="47" t="s">
        <v>32</v>
      </c>
      <c r="B3" s="47"/>
      <c r="C3" s="47"/>
      <c r="D3" s="47"/>
      <c r="E3" s="47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30" t="s">
        <v>33</v>
      </c>
      <c r="R3" s="71"/>
      <c r="S3" s="71"/>
      <c r="T3" s="71"/>
    </row>
    <row r="4" ht="18" customHeight="1" spans="1:20">
      <c r="A4" s="50" t="s">
        <v>65</v>
      </c>
      <c r="B4" s="50"/>
      <c r="C4" s="50"/>
      <c r="D4" s="50"/>
      <c r="E4" s="50"/>
      <c r="F4" s="48" t="s">
        <v>72</v>
      </c>
      <c r="G4" s="48" t="s">
        <v>160</v>
      </c>
      <c r="H4" s="50" t="s">
        <v>161</v>
      </c>
      <c r="I4" s="48" t="s">
        <v>162</v>
      </c>
      <c r="J4" s="48" t="s">
        <v>163</v>
      </c>
      <c r="K4" s="48" t="s">
        <v>164</v>
      </c>
      <c r="L4" s="48" t="s">
        <v>165</v>
      </c>
      <c r="M4" s="48" t="s">
        <v>166</v>
      </c>
      <c r="N4" s="48" t="s">
        <v>167</v>
      </c>
      <c r="O4" s="48" t="s">
        <v>168</v>
      </c>
      <c r="P4" s="48" t="s">
        <v>169</v>
      </c>
      <c r="Q4" s="50" t="s">
        <v>170</v>
      </c>
      <c r="R4" s="71"/>
      <c r="S4" s="71"/>
      <c r="T4" s="71"/>
    </row>
    <row r="5" ht="18" customHeight="1" spans="1:20">
      <c r="A5" s="77" t="s">
        <v>69</v>
      </c>
      <c r="B5" s="77"/>
      <c r="C5" s="77"/>
      <c r="D5" s="50" t="s">
        <v>70</v>
      </c>
      <c r="E5" s="50" t="s">
        <v>116</v>
      </c>
      <c r="F5" s="48"/>
      <c r="G5" s="48"/>
      <c r="H5" s="50"/>
      <c r="I5" s="48"/>
      <c r="J5" s="48"/>
      <c r="K5" s="48"/>
      <c r="L5" s="48"/>
      <c r="M5" s="48"/>
      <c r="N5" s="48"/>
      <c r="O5" s="48"/>
      <c r="P5" s="48"/>
      <c r="Q5" s="50"/>
      <c r="R5" s="71"/>
      <c r="S5" s="71"/>
      <c r="T5" s="71"/>
    </row>
    <row r="6" ht="33.75" customHeight="1" spans="1:20">
      <c r="A6" s="86" t="s">
        <v>79</v>
      </c>
      <c r="B6" s="86" t="s">
        <v>80</v>
      </c>
      <c r="C6" s="86" t="s">
        <v>81</v>
      </c>
      <c r="D6" s="50"/>
      <c r="E6" s="50"/>
      <c r="F6" s="48"/>
      <c r="G6" s="48"/>
      <c r="H6" s="50"/>
      <c r="I6" s="48"/>
      <c r="J6" s="48"/>
      <c r="K6" s="48"/>
      <c r="L6" s="48"/>
      <c r="M6" s="48"/>
      <c r="N6" s="48"/>
      <c r="O6" s="48"/>
      <c r="P6" s="48"/>
      <c r="Q6" s="50"/>
      <c r="R6" s="71"/>
      <c r="S6" s="71"/>
      <c r="T6" s="71"/>
    </row>
    <row r="7" customHeight="1" spans="1:17">
      <c r="A7" s="87"/>
      <c r="B7" s="87"/>
      <c r="C7" s="87"/>
      <c r="D7" s="87">
        <v>338911</v>
      </c>
      <c r="E7" s="87" t="s">
        <v>64</v>
      </c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</row>
  </sheetData>
  <mergeCells count="17">
    <mergeCell ref="A2:Q2"/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rintOptions horizontalCentered="1"/>
  <pageMargins left="0.590277777777778" right="0.590277777777778" top="0.786805555555556" bottom="0.786805555555556" header="0.511111111111111" footer="0.511111111111111"/>
  <pageSetup paperSize="9" fitToHeight="1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余佳艳</dc:creator>
  <cp:lastModifiedBy>lingy</cp:lastModifiedBy>
  <cp:revision>1</cp:revision>
  <dcterms:created xsi:type="dcterms:W3CDTF">2021-03-18T14:26:00Z</dcterms:created>
  <dcterms:modified xsi:type="dcterms:W3CDTF">2022-08-16T08:14:17Z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EE4A8B582281499783EEBDB125F5BBD1</vt:lpwstr>
  </property>
</Properties>
</file>