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045" activeTab="6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</sheets>
  <definedNames>
    <definedName name="_xlnm.Print_Titles" localSheetId="1">'1'!$1:$5</definedName>
  </definedNames>
  <calcPr calcId="144525"/>
</workbook>
</file>

<file path=xl/sharedStrings.xml><?xml version="1.0" encoding="utf-8"?>
<sst xmlns="http://schemas.openxmlformats.org/spreadsheetml/2006/main" count="802" uniqueCount="369">
  <si>
    <t>广元市住房和城乡建设局</t>
  </si>
  <si>
    <t>2022年单位预算</t>
  </si>
  <si>
    <t xml:space="preserve">
表1</t>
  </si>
  <si>
    <t/>
  </si>
  <si>
    <t>部门收支总表</t>
  </si>
  <si>
    <t>单位：338001-广元市住房和城乡建设局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</si>
  <si>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</si>
  <si>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</si>
  <si>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</si>
  <si>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</si>
  <si>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</si>
  <si>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</si>
  <si>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</si>
  <si>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</si>
  <si>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</si>
  <si>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</si>
  <si>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</si>
  <si>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</si>
  <si>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</si>
  <si>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</si>
  <si>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</si>
  <si>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</si>
  <si>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</si>
  <si>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</si>
  <si>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</si>
  <si>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</si>
  <si>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</si>
  <si>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</si>
  <si>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</si>
  <si>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</si>
  <si>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</si>
  <si>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</si>
  <si>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</si>
  <si>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</si>
  <si>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</si>
  <si>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</si>
  <si>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</si>
  <si>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</si>
  <si>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</si>
  <si>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</si>
  <si>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</si>
  <si>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</si>
  <si>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</si>
  <si>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</si>
  <si>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</si>
  <si>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</si>
  <si>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</si>
  <si>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b/>
        <sz val="11"/>
        <rFont val="宋体"/>
        <charset val="134"/>
      </rPr>
      <t>本 年 收 入 合 计</t>
    </r>
  </si>
  <si>
    <r>
      <rPr>
        <b/>
        <sz val="11"/>
        <rFont val="宋体"/>
        <charset val="134"/>
      </rPr>
      <t>本 年 支 出 合 计</t>
    </r>
  </si>
  <si>
    <t>七、用事业基金弥补收支差额</t>
  </si>
  <si>
    <t>三十一、事业单位结余分配</t>
  </si>
  <si>
    <t>八、上年结转</t>
  </si>
  <si>
    <t>其中：转入事业基金</t>
  </si>
  <si>
    <t>三十二、结转下年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</si>
  <si>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</si>
  <si>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</si>
  <si>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</si>
  <si>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</si>
  <si>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</si>
  <si>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</si>
  <si>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</si>
  <si>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</si>
  <si>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</si>
  <si>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</si>
  <si>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>事业单位经营收入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</si>
  <si>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</si>
  <si>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</si>
  <si>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</si>
  <si>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</si>
  <si>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</si>
  <si>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</si>
  <si>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</si>
  <si>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338001</t>
  </si>
  <si>
    <r>
      <rPr>
        <sz val="11"/>
        <rFont val="宋体"/>
        <charset val="134"/>
      </rPr>
      <t>广元市住房和城乡建设局</t>
    </r>
  </si>
  <si>
    <t>表1-2</t>
  </si>
  <si>
    <t>单位支出总表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</si>
  <si>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</si>
  <si>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</si>
  <si>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</si>
  <si>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</si>
  <si>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</si>
  <si>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</si>
  <si>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</si>
  <si>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</si>
  <si>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208</t>
  </si>
  <si>
    <t>05</t>
  </si>
  <si>
    <r>
      <rPr>
        <sz val="11"/>
        <rFont val="宋体"/>
        <charset val="134"/>
      </rPr>
      <t>机关事业单位基本养老保险缴费支出</t>
    </r>
  </si>
  <si>
    <t>210</t>
  </si>
  <si>
    <t>11</t>
  </si>
  <si>
    <t>01</t>
  </si>
  <si>
    <r>
      <rPr>
        <sz val="11"/>
        <rFont val="宋体"/>
        <charset val="134"/>
      </rPr>
      <t>行政单位医疗</t>
    </r>
  </si>
  <si>
    <t>212</t>
  </si>
  <si>
    <r>
      <rPr>
        <sz val="11"/>
        <rFont val="宋体"/>
        <charset val="134"/>
      </rPr>
      <t>行政运行</t>
    </r>
  </si>
  <si>
    <t>08</t>
  </si>
  <si>
    <t>03</t>
  </si>
  <si>
    <r>
      <rPr>
        <sz val="11"/>
        <rFont val="宋体"/>
        <charset val="134"/>
      </rPr>
      <t>城市建设支出</t>
    </r>
  </si>
  <si>
    <t>13</t>
  </si>
  <si>
    <r>
      <rPr>
        <sz val="11"/>
        <rFont val="宋体"/>
        <charset val="134"/>
      </rPr>
      <t>城市公共设施</t>
    </r>
  </si>
  <si>
    <t>02</t>
  </si>
  <si>
    <r>
      <rPr>
        <sz val="11"/>
        <rFont val="宋体"/>
        <charset val="134"/>
      </rPr>
      <t>城市环境卫生</t>
    </r>
  </si>
  <si>
    <t>99</t>
  </si>
  <si>
    <r>
      <rPr>
        <sz val="11"/>
        <rFont val="宋体"/>
        <charset val="134"/>
      </rPr>
      <t>其他城乡社区支出</t>
    </r>
  </si>
  <si>
    <t>221</t>
  </si>
  <si>
    <r>
      <rPr>
        <sz val="11"/>
        <rFont val="宋体"/>
        <charset val="134"/>
      </rPr>
      <t>住房公积金</t>
    </r>
  </si>
  <si>
    <t>224</t>
  </si>
  <si>
    <t>06</t>
  </si>
  <si>
    <r>
      <rPr>
        <sz val="11"/>
        <rFont val="宋体"/>
        <charset val="134"/>
      </rPr>
      <t>其他自然灾害防治支出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</si>
  <si>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</si>
  <si>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</si>
  <si>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</si>
  <si>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</si>
  <si>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</si>
  <si>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</si>
  <si>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</si>
  <si>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</si>
  <si>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</si>
  <si>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</si>
  <si>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</si>
  <si>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</si>
  <si>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</si>
  <si>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</si>
  <si>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</si>
  <si>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</si>
  <si>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</si>
  <si>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</si>
  <si>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</si>
  <si>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</si>
  <si>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</si>
  <si>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</si>
  <si>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</si>
  <si>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</si>
  <si>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</si>
  <si>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</si>
  <si>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</si>
  <si>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</si>
  <si>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</si>
  <si>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</si>
  <si>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</si>
  <si>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</si>
  <si>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</si>
  <si>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</si>
  <si>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</si>
  <si>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</si>
  <si>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</si>
  <si>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</si>
  <si>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</si>
  <si>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</si>
  <si>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财政拨款支出预算表（政府经济分类科目）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</si>
  <si>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</si>
  <si>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</si>
  <si>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</si>
  <si>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</si>
  <si>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</si>
  <si>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</si>
  <si>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</si>
  <si>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</si>
  <si>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</si>
  <si>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rFont val="宋体"/>
        <charset val="134"/>
      </rPr>
      <t>501</t>
    </r>
  </si>
  <si>
    <r>
      <rPr>
        <sz val="11"/>
        <rFont val="宋体"/>
        <charset val="134"/>
      </rPr>
      <t>机关工资福利支出</t>
    </r>
  </si>
  <si>
    <r>
      <rPr>
        <sz val="11"/>
        <rFont val="宋体"/>
        <charset val="134"/>
      </rPr>
      <t>01</t>
    </r>
  </si>
  <si>
    <r>
      <rPr>
        <sz val="11"/>
        <rFont val="宋体"/>
        <charset val="134"/>
      </rPr>
      <t> 工资奖金津补贴</t>
    </r>
  </si>
  <si>
    <r>
      <rPr>
        <sz val="11"/>
        <rFont val="宋体"/>
        <charset val="134"/>
      </rPr>
      <t>02</t>
    </r>
  </si>
  <si>
    <r>
      <rPr>
        <sz val="11"/>
        <rFont val="宋体"/>
        <charset val="134"/>
      </rPr>
      <t> 社会保障缴费</t>
    </r>
  </si>
  <si>
    <r>
      <rPr>
        <sz val="11"/>
        <rFont val="宋体"/>
        <charset val="134"/>
      </rPr>
      <t>03</t>
    </r>
  </si>
  <si>
    <r>
      <rPr>
        <sz val="11"/>
        <rFont val="宋体"/>
        <charset val="134"/>
      </rPr>
      <t> 住房公积金</t>
    </r>
  </si>
  <si>
    <r>
      <rPr>
        <sz val="11"/>
        <rFont val="宋体"/>
        <charset val="134"/>
      </rPr>
      <t>99</t>
    </r>
  </si>
  <si>
    <r>
      <rPr>
        <sz val="11"/>
        <rFont val="宋体"/>
        <charset val="134"/>
      </rPr>
      <t> 其他工资福利支出</t>
    </r>
  </si>
  <si>
    <r>
      <rPr>
        <sz val="11"/>
        <rFont val="宋体"/>
        <charset val="134"/>
      </rPr>
      <t>502</t>
    </r>
  </si>
  <si>
    <r>
      <rPr>
        <sz val="11"/>
        <rFont val="宋体"/>
        <charset val="134"/>
      </rPr>
      <t>机关商品和服务支出</t>
    </r>
  </si>
  <si>
    <r>
      <rPr>
        <sz val="11"/>
        <rFont val="宋体"/>
        <charset val="134"/>
      </rPr>
      <t> 办公经费</t>
    </r>
  </si>
  <si>
    <r>
      <rPr>
        <sz val="11"/>
        <rFont val="宋体"/>
        <charset val="134"/>
      </rPr>
      <t> 会议费</t>
    </r>
  </si>
  <si>
    <r>
      <rPr>
        <sz val="11"/>
        <rFont val="宋体"/>
        <charset val="134"/>
      </rPr>
      <t> 培训费</t>
    </r>
  </si>
  <si>
    <r>
      <rPr>
        <sz val="11"/>
        <rFont val="宋体"/>
        <charset val="134"/>
      </rPr>
      <t>05</t>
    </r>
  </si>
  <si>
    <r>
      <rPr>
        <sz val="11"/>
        <rFont val="宋体"/>
        <charset val="134"/>
      </rPr>
      <t> 委托业务费</t>
    </r>
  </si>
  <si>
    <r>
      <rPr>
        <sz val="11"/>
        <rFont val="宋体"/>
        <charset val="134"/>
      </rPr>
      <t>06</t>
    </r>
  </si>
  <si>
    <r>
      <rPr>
        <sz val="11"/>
        <rFont val="宋体"/>
        <charset val="134"/>
      </rPr>
      <t> 公务接待费</t>
    </r>
  </si>
  <si>
    <r>
      <rPr>
        <sz val="11"/>
        <rFont val="宋体"/>
        <charset val="134"/>
      </rPr>
      <t>08</t>
    </r>
  </si>
  <si>
    <r>
      <rPr>
        <sz val="11"/>
        <rFont val="宋体"/>
        <charset val="134"/>
      </rPr>
      <t> 公务用车运行维护费</t>
    </r>
  </si>
  <si>
    <r>
      <rPr>
        <sz val="11"/>
        <rFont val="宋体"/>
        <charset val="134"/>
      </rPr>
      <t>09</t>
    </r>
  </si>
  <si>
    <r>
      <rPr>
        <sz val="11"/>
        <rFont val="宋体"/>
        <charset val="134"/>
      </rPr>
      <t> 维修（护）费</t>
    </r>
  </si>
  <si>
    <r>
      <rPr>
        <sz val="11"/>
        <rFont val="宋体"/>
        <charset val="134"/>
      </rPr>
      <t> 其他商品和服务支出</t>
    </r>
  </si>
  <si>
    <r>
      <rPr>
        <sz val="11"/>
        <rFont val="宋体"/>
        <charset val="134"/>
      </rPr>
      <t>503</t>
    </r>
  </si>
  <si>
    <r>
      <rPr>
        <sz val="11"/>
        <rFont val="宋体"/>
        <charset val="134"/>
      </rPr>
      <t>机关资本性支出（一）</t>
    </r>
  </si>
  <si>
    <r>
      <rPr>
        <sz val="11"/>
        <rFont val="宋体"/>
        <charset val="134"/>
      </rPr>
      <t> 设备购置</t>
    </r>
  </si>
  <si>
    <r>
      <rPr>
        <sz val="11"/>
        <rFont val="宋体"/>
        <charset val="134"/>
      </rPr>
      <t> 其他资本性支出</t>
    </r>
  </si>
  <si>
    <r>
      <rPr>
        <sz val="11"/>
        <rFont val="宋体"/>
        <charset val="134"/>
      </rPr>
      <t>504</t>
    </r>
  </si>
  <si>
    <r>
      <rPr>
        <sz val="11"/>
        <rFont val="宋体"/>
        <charset val="134"/>
      </rPr>
      <t>机关资本性支出（二）</t>
    </r>
  </si>
  <si>
    <r>
      <rPr>
        <sz val="11"/>
        <rFont val="宋体"/>
        <charset val="134"/>
      </rPr>
      <t> 基础设施建设</t>
    </r>
  </si>
  <si>
    <r>
      <rPr>
        <sz val="11"/>
        <rFont val="宋体"/>
        <charset val="134"/>
      </rPr>
      <t>509</t>
    </r>
  </si>
  <si>
    <r>
      <rPr>
        <sz val="11"/>
        <rFont val="宋体"/>
        <charset val="134"/>
      </rPr>
      <t>对个人和家庭的补助</t>
    </r>
  </si>
  <si>
    <r>
      <rPr>
        <sz val="11"/>
        <rFont val="宋体"/>
        <charset val="134"/>
      </rPr>
      <t> 社会福利和救助</t>
    </r>
  </si>
  <si>
    <r>
      <rPr>
        <sz val="11"/>
        <rFont val="宋体"/>
        <charset val="134"/>
      </rPr>
      <t>599</t>
    </r>
  </si>
  <si>
    <r>
      <rPr>
        <sz val="11"/>
        <rFont val="宋体"/>
        <charset val="134"/>
      </rPr>
      <t>其他支出</t>
    </r>
  </si>
  <si>
    <t>表3</t>
  </si>
  <si>
    <t>一般公共预算支出预算表</t>
  </si>
  <si>
    <t>工资福利支出</t>
  </si>
  <si>
    <t>商品和服务支出</t>
  </si>
  <si>
    <t>对个人和家庭的补助</t>
  </si>
  <si>
    <t>转移性支出</t>
  </si>
  <si>
    <t>债务利息及费用支出</t>
  </si>
  <si>
    <t>债务还本支出</t>
  </si>
  <si>
    <t>资本性支出（基本建设）</t>
  </si>
  <si>
    <t>资本性支出</t>
  </si>
  <si>
    <t>对企业补助（基本建设）</t>
  </si>
  <si>
    <t>对企业补助</t>
  </si>
  <si>
    <t>对社会保障基金补助</t>
  </si>
  <si>
    <t>其他支出</t>
  </si>
  <si>
    <t>科目名称</t>
  </si>
  <si>
    <t>基本工资</t>
  </si>
  <si>
    <t>津贴补贴</t>
  </si>
  <si>
    <t>奖金</t>
  </si>
  <si>
    <t>伙食补助费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</si>
  <si>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</si>
  <si>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</si>
  <si>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</si>
  <si>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</si>
  <si>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</si>
  <si>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</si>
  <si>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</si>
  <si>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</si>
  <si>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</si>
  <si>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</si>
  <si>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</si>
  <si>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</si>
  <si>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</si>
  <si>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</si>
  <si>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</si>
  <si>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</si>
  <si>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</si>
  <si>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</si>
  <si>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</si>
  <si>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</si>
  <si>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</si>
  <si>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</si>
  <si>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</si>
  <si>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</si>
  <si>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</si>
  <si>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</si>
  <si>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</si>
  <si>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</si>
  <si>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</si>
  <si>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</si>
  <si>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</si>
  <si>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</si>
  <si>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</si>
  <si>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</si>
  <si>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</si>
  <si>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</si>
  <si>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</si>
  <si>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</si>
  <si>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</si>
  <si>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</si>
  <si>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</si>
  <si>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</si>
  <si>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</si>
  <si>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</si>
  <si>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</si>
  <si>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</si>
  <si>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</si>
  <si>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</si>
  <si>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不同级政府间转移支付</t>
  </si>
  <si>
    <t>国内债务付息</t>
  </si>
  <si>
    <t>国外债务付息</t>
  </si>
  <si>
    <t>国内债务发行费用</t>
  </si>
  <si>
    <t>国外债务发行费用</t>
  </si>
  <si>
    <t>国内债务还本</t>
  </si>
  <si>
    <t>国外债务还本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</si>
  <si>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</si>
  <si>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</si>
  <si>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</si>
  <si>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</si>
  <si>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</si>
  <si>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</si>
  <si>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</si>
  <si>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公务用车购置</t>
  </si>
  <si>
    <t>其他交通工具购置</t>
  </si>
  <si>
    <t>文物和陈列品购置</t>
  </si>
  <si>
    <t>无形资产购置</t>
  </si>
  <si>
    <t>其他基本建设支出</t>
  </si>
  <si>
    <t>土地补偿</t>
  </si>
  <si>
    <t>安置补助</t>
  </si>
  <si>
    <t>地上附着物和青苗补偿</t>
  </si>
  <si>
    <t>拆迁补偿</t>
  </si>
  <si>
    <t>其他资本性支出</t>
  </si>
  <si>
    <t>资本金注入</t>
  </si>
  <si>
    <t>其他对企业补助</t>
  </si>
  <si>
    <t>政府投资基金股权投资</t>
  </si>
  <si>
    <t>费用补贴</t>
  </si>
  <si>
    <t>利息补贴</t>
  </si>
  <si>
    <t>对社会保险基金补助</t>
  </si>
  <si>
    <t>补充全国社会保障基金</t>
  </si>
  <si>
    <t>对机关事业单位职业年金的补助</t>
  </si>
  <si>
    <t>国家赔偿费用支出</t>
  </si>
  <si>
    <t>对民间非营利组织和群众性自治组织补贴</t>
  </si>
  <si>
    <t>经常性赠与</t>
  </si>
  <si>
    <t>资本性赠与</t>
  </si>
  <si>
    <r>
      <rPr>
        <sz val="11"/>
        <rFont val="宋体"/>
        <charset val="134"/>
      </rPr>
      <t>社会保障和就业支出</t>
    </r>
  </si>
  <si>
    <r>
      <rPr>
        <sz val="11"/>
        <rFont val="宋体"/>
        <charset val="134"/>
      </rPr>
      <t> 行政事业单位养老支出</t>
    </r>
  </si>
  <si>
    <r>
      <rPr>
        <sz val="11"/>
        <rFont val="宋体"/>
        <charset val="134"/>
      </rPr>
      <t>  机关事业单位基本养老保险缴费支出</t>
    </r>
  </si>
  <si>
    <r>
      <rPr>
        <sz val="11"/>
        <rFont val="宋体"/>
        <charset val="134"/>
      </rPr>
      <t>卫生健康支出</t>
    </r>
  </si>
  <si>
    <r>
      <rPr>
        <sz val="11"/>
        <rFont val="宋体"/>
        <charset val="134"/>
      </rPr>
      <t> 行政事业单位医疗</t>
    </r>
  </si>
  <si>
    <r>
      <rPr>
        <sz val="11"/>
        <rFont val="宋体"/>
        <charset val="134"/>
      </rPr>
      <t>  行政单位医疗</t>
    </r>
  </si>
  <si>
    <r>
      <rPr>
        <sz val="11"/>
        <rFont val="宋体"/>
        <charset val="134"/>
      </rPr>
      <t>城乡社区支出</t>
    </r>
  </si>
  <si>
    <r>
      <rPr>
        <sz val="11"/>
        <rFont val="宋体"/>
        <charset val="134"/>
      </rPr>
      <t> 城乡社区管理事务</t>
    </r>
  </si>
  <si>
    <r>
      <rPr>
        <sz val="11"/>
        <rFont val="宋体"/>
        <charset val="134"/>
      </rPr>
      <t>  行政运行</t>
    </r>
  </si>
  <si>
    <r>
      <rPr>
        <sz val="11"/>
        <rFont val="宋体"/>
        <charset val="134"/>
      </rPr>
      <t> 其他城乡社区支出</t>
    </r>
  </si>
  <si>
    <r>
      <rPr>
        <sz val="11"/>
        <rFont val="宋体"/>
        <charset val="134"/>
      </rPr>
      <t>  其他城乡社区支出</t>
    </r>
  </si>
  <si>
    <r>
      <rPr>
        <sz val="11"/>
        <rFont val="宋体"/>
        <charset val="134"/>
      </rPr>
      <t>住房保障支出</t>
    </r>
  </si>
  <si>
    <r>
      <rPr>
        <sz val="11"/>
        <rFont val="宋体"/>
        <charset val="134"/>
      </rPr>
      <t> 住房改革支出</t>
    </r>
  </si>
  <si>
    <r>
      <rPr>
        <sz val="11"/>
        <rFont val="宋体"/>
        <charset val="134"/>
      </rPr>
      <t>  住房公积金</t>
    </r>
  </si>
  <si>
    <r>
      <rPr>
        <sz val="11"/>
        <rFont val="宋体"/>
        <charset val="134"/>
      </rPr>
      <t>灾害防治及应急管理支出</t>
    </r>
  </si>
  <si>
    <r>
      <rPr>
        <sz val="11"/>
        <rFont val="宋体"/>
        <charset val="134"/>
      </rPr>
      <t> 自然灾害防治</t>
    </r>
  </si>
  <si>
    <r>
      <rPr>
        <sz val="11"/>
        <rFont val="宋体"/>
        <charset val="134"/>
      </rPr>
      <t>  其他自然灾害防治支出</t>
    </r>
  </si>
  <si>
    <t>表3-1</t>
  </si>
  <si>
    <t>一般公共预算基本支出预算表</t>
  </si>
  <si>
    <t>人员经费</t>
  </si>
  <si>
    <t>公用经费</t>
  </si>
  <si>
    <t>501</t>
  </si>
  <si>
    <t>50101</t>
  </si>
  <si>
    <t>50102</t>
  </si>
  <si>
    <t>50103</t>
  </si>
  <si>
    <t>50199</t>
  </si>
  <si>
    <t>502</t>
  </si>
  <si>
    <t>50201</t>
  </si>
  <si>
    <t>50208</t>
  </si>
  <si>
    <t>50205</t>
  </si>
  <si>
    <t>50299</t>
  </si>
  <si>
    <t>50202</t>
  </si>
  <si>
    <t>50206</t>
  </si>
  <si>
    <t>50203</t>
  </si>
  <si>
    <t>509</t>
  </si>
  <si>
    <t>50901</t>
  </si>
  <si>
    <t>表3-2</t>
  </si>
  <si>
    <t>一般公共预算项目支出预算表</t>
  </si>
  <si>
    <t>金额</t>
  </si>
  <si>
    <r>
      <rPr>
        <sz val="11"/>
        <rFont val="宋体"/>
        <charset val="134"/>
      </rPr>
      <t> 图审中心购买社会服务</t>
    </r>
  </si>
  <si>
    <r>
      <rPr>
        <sz val="11"/>
        <rFont val="宋体"/>
        <charset val="134"/>
      </rPr>
      <t> 乡村振兴工作经费（局机关）</t>
    </r>
  </si>
  <si>
    <r>
      <rPr>
        <sz val="11"/>
        <rFont val="宋体"/>
        <charset val="134"/>
      </rPr>
      <t> 项目工作推进经费</t>
    </r>
  </si>
  <si>
    <r>
      <rPr>
        <sz val="11"/>
        <rFont val="宋体"/>
        <charset val="134"/>
      </rPr>
      <t> 办公设备购置（局机关）</t>
    </r>
  </si>
  <si>
    <r>
      <rPr>
        <sz val="11"/>
        <rFont val="宋体"/>
        <charset val="134"/>
      </rPr>
      <t> 法律顾问费（局机关）</t>
    </r>
  </si>
  <si>
    <r>
      <rPr>
        <sz val="11"/>
        <rFont val="宋体"/>
        <charset val="134"/>
      </rPr>
      <t> 网络及信息维护费（局机关）</t>
    </r>
  </si>
  <si>
    <r>
      <rPr>
        <sz val="11"/>
        <rFont val="宋体"/>
        <charset val="134"/>
      </rPr>
      <t> 人才引进、招录经费</t>
    </r>
  </si>
  <si>
    <r>
      <rPr>
        <sz val="11"/>
        <rFont val="宋体"/>
        <charset val="134"/>
      </rPr>
      <t> 内控制度建设咨询费</t>
    </r>
  </si>
  <si>
    <r>
      <rPr>
        <sz val="11"/>
        <rFont val="宋体"/>
        <charset val="134"/>
      </rPr>
      <t> 信息宣传、信访维稳经费</t>
    </r>
  </si>
  <si>
    <r>
      <rPr>
        <sz val="11"/>
        <rFont val="宋体"/>
        <charset val="134"/>
      </rPr>
      <t> 消防设计审查咨询费</t>
    </r>
  </si>
  <si>
    <r>
      <rPr>
        <sz val="11"/>
        <rFont val="宋体"/>
        <charset val="134"/>
      </rPr>
      <t> 党风廉政建设及内审咨询</t>
    </r>
  </si>
  <si>
    <r>
      <rPr>
        <sz val="11"/>
        <rFont val="宋体"/>
        <charset val="134"/>
      </rPr>
      <t> 村镇建设项目</t>
    </r>
  </si>
  <si>
    <r>
      <rPr>
        <sz val="11"/>
        <rFont val="宋体"/>
        <charset val="134"/>
      </rPr>
      <t> 广元市中心城区园林绿化恢复重建项目</t>
    </r>
  </si>
  <si>
    <r>
      <rPr>
        <sz val="11"/>
        <rFont val="宋体"/>
        <charset val="134"/>
      </rPr>
      <t> 广元市装配式建筑产业园区项目</t>
    </r>
  </si>
  <si>
    <r>
      <rPr>
        <sz val="11"/>
        <rFont val="宋体"/>
        <charset val="134"/>
      </rPr>
      <t> 广元市中心城区照明恢复项目</t>
    </r>
  </si>
  <si>
    <r>
      <rPr>
        <sz val="11"/>
        <rFont val="宋体"/>
        <charset val="134"/>
      </rPr>
      <t> 广元市中心城区市政道路恢复重建项目</t>
    </r>
  </si>
  <si>
    <r>
      <rPr>
        <sz val="11"/>
        <rFont val="宋体"/>
        <charset val="134"/>
      </rPr>
      <t> 广元大一污水处理厂、第二城市生活污水处理厂服务片区管网排查项目</t>
    </r>
  </si>
  <si>
    <r>
      <rPr>
        <sz val="11"/>
        <rFont val="宋体"/>
        <charset val="134"/>
      </rPr>
      <t> 市本级自然灾害综合风险普查工作经费</t>
    </r>
  </si>
  <si>
    <t>表3-3</t>
  </si>
  <si>
    <t>一般公共预算“三公”经费支出预算表</t>
  </si>
  <si>
    <t>单位编码</t>
  </si>
  <si>
    <t>当年财政拨款预算安排</t>
  </si>
  <si>
    <t>公务用车购置及运行费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</si>
  <si>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</si>
  <si>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</si>
  <si>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</si>
  <si>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</si>
  <si>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</si>
  <si>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</si>
  <si>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</si>
  <si>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本表无数据</t>
  </si>
  <si>
    <t>表5</t>
  </si>
  <si>
    <t>国有资本经营预算支出预算表</t>
  </si>
  <si>
    <t>本年国有资本经营预算支出</t>
  </si>
</sst>
</file>

<file path=xl/styles.xml><?xml version="1.0" encoding="utf-8"?>
<styleSheet xmlns="http://schemas.openxmlformats.org/spreadsheetml/2006/main">
  <numFmts count="5">
    <numFmt numFmtId="176" formatCode="yyyy&quot;年&quot;mm&quot;月&quot;dd&quot;日&quot;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4">
    <font>
      <sz val="12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9"/>
      <name val="simhei"/>
      <charset val="134"/>
    </font>
    <font>
      <sz val="9"/>
      <name val="SimSun"/>
      <charset val="134"/>
    </font>
    <font>
      <sz val="11"/>
      <name val="SimSun"/>
      <charset val="134"/>
    </font>
    <font>
      <b/>
      <sz val="16"/>
      <name val="黑体"/>
      <charset val="134"/>
    </font>
    <font>
      <sz val="9"/>
      <name val="Hiragino Sans GB"/>
      <charset val="134"/>
    </font>
    <font>
      <b/>
      <sz val="9"/>
      <name val="Hiragino Sans GB"/>
      <charset val="134"/>
    </font>
    <font>
      <b/>
      <sz val="22"/>
      <name val="楷体"/>
      <charset val="134"/>
    </font>
    <font>
      <b/>
      <sz val="36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6" fillId="0" borderId="13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11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6" fillId="0" borderId="11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3" fillId="20" borderId="14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28" fillId="29" borderId="14" applyNumberFormat="false" applyAlignment="false" applyProtection="false">
      <alignment vertical="center"/>
    </xf>
    <xf numFmtId="0" fontId="32" fillId="20" borderId="16" applyNumberFormat="false" applyAlignment="false" applyProtection="false">
      <alignment vertical="center"/>
    </xf>
    <xf numFmtId="0" fontId="33" fillId="32" borderId="1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18" fillId="7" borderId="10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5" fillId="27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2" fillId="13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</cellStyleXfs>
  <cellXfs count="58">
    <xf numFmtId="0" fontId="0" fillId="0" borderId="0" xfId="0">
      <alignment vertical="center"/>
    </xf>
    <xf numFmtId="0" fontId="1" fillId="0" borderId="1" xfId="0" applyFont="true" applyBorder="true">
      <alignment vertical="center"/>
    </xf>
    <xf numFmtId="0" fontId="2" fillId="0" borderId="1" xfId="0" applyFont="true" applyBorder="true">
      <alignment vertical="center"/>
    </xf>
    <xf numFmtId="0" fontId="3" fillId="0" borderId="1" xfId="0" applyFont="true" applyBorder="true" applyAlignment="true">
      <alignment horizontal="center" vertical="center"/>
    </xf>
    <xf numFmtId="0" fontId="1" fillId="0" borderId="2" xfId="0" applyFont="true" applyBorder="true">
      <alignment vertical="center"/>
    </xf>
    <xf numFmtId="0" fontId="2" fillId="0" borderId="2" xfId="0" applyFont="true" applyBorder="true" applyAlignment="true">
      <alignment horizontal="left" vertical="center"/>
    </xf>
    <xf numFmtId="0" fontId="1" fillId="0" borderId="3" xfId="0" applyFont="true" applyBorder="true">
      <alignment vertical="center"/>
    </xf>
    <xf numFmtId="0" fontId="4" fillId="2" borderId="4" xfId="0" applyFont="true" applyFill="true" applyBorder="true" applyAlignment="true">
      <alignment horizontal="center" vertical="center"/>
    </xf>
    <xf numFmtId="0" fontId="1" fillId="0" borderId="3" xfId="0" applyFont="true" applyBorder="true" applyAlignment="true">
      <alignment vertical="center" wrapText="true"/>
    </xf>
    <xf numFmtId="0" fontId="5" fillId="0" borderId="3" xfId="0" applyFont="true" applyBorder="true">
      <alignment vertical="center"/>
    </xf>
    <xf numFmtId="0" fontId="4" fillId="0" borderId="4" xfId="0" applyFont="true" applyBorder="true" applyAlignment="true">
      <alignment horizontal="center" vertical="center"/>
    </xf>
    <xf numFmtId="0" fontId="2" fillId="2" borderId="4" xfId="0" applyFont="true" applyFill="true" applyBorder="true" applyAlignment="true">
      <alignment horizontal="left" vertical="center"/>
    </xf>
    <xf numFmtId="0" fontId="1" fillId="0" borderId="5" xfId="0" applyFont="true" applyBorder="true">
      <alignment vertical="center"/>
    </xf>
    <xf numFmtId="0" fontId="1" fillId="0" borderId="5" xfId="0" applyFont="true" applyBorder="true" applyAlignment="true">
      <alignment vertical="center" wrapText="true"/>
    </xf>
    <xf numFmtId="0" fontId="6" fillId="0" borderId="0" xfId="0" applyFont="true" applyBorder="true" applyAlignment="true">
      <alignment vertical="center" wrapText="true"/>
    </xf>
    <xf numFmtId="0" fontId="1" fillId="0" borderId="1" xfId="0" applyFont="true" applyBorder="true" applyAlignment="true">
      <alignment vertical="center" wrapText="true"/>
    </xf>
    <xf numFmtId="4" fontId="4" fillId="0" borderId="4" xfId="0" applyNumberFormat="true" applyFont="true" applyBorder="true" applyAlignment="true">
      <alignment horizontal="right" vertical="center"/>
    </xf>
    <xf numFmtId="4" fontId="2" fillId="0" borderId="4" xfId="0" applyNumberFormat="true" applyFont="true" applyBorder="true" applyAlignment="true">
      <alignment horizontal="right" vertical="center"/>
    </xf>
    <xf numFmtId="4" fontId="2" fillId="2" borderId="4" xfId="0" applyNumberFormat="true" applyFont="true" applyFill="true" applyBorder="true" applyAlignment="true">
      <alignment horizontal="right" vertical="center"/>
    </xf>
    <xf numFmtId="0" fontId="2" fillId="0" borderId="1" xfId="0" applyFont="true" applyBorder="true" applyAlignment="true">
      <alignment horizontal="right" vertical="center" wrapText="true"/>
    </xf>
    <xf numFmtId="0" fontId="2" fillId="0" borderId="2" xfId="0" applyFont="true" applyBorder="true" applyAlignment="true">
      <alignment horizontal="center" vertical="center"/>
    </xf>
    <xf numFmtId="0" fontId="1" fillId="0" borderId="6" xfId="0" applyFont="true" applyBorder="true">
      <alignment vertical="center"/>
    </xf>
    <xf numFmtId="0" fontId="1" fillId="0" borderId="7" xfId="0" applyFont="true" applyBorder="true">
      <alignment vertical="center"/>
    </xf>
    <xf numFmtId="0" fontId="1" fillId="0" borderId="7" xfId="0" applyFont="true" applyBorder="true" applyAlignment="true">
      <alignment vertical="center" wrapText="true"/>
    </xf>
    <xf numFmtId="0" fontId="5" fillId="0" borderId="7" xfId="0" applyFont="true" applyBorder="true" applyAlignment="true">
      <alignment vertical="center" wrapText="true"/>
    </xf>
    <xf numFmtId="0" fontId="1" fillId="0" borderId="8" xfId="0" applyFont="true" applyBorder="true" applyAlignment="true">
      <alignment vertical="center" wrapText="true"/>
    </xf>
    <xf numFmtId="0" fontId="4" fillId="2" borderId="4" xfId="0" applyFont="true" applyFill="true" applyBorder="true" applyAlignment="true">
      <alignment horizontal="center" vertical="center" wrapText="true"/>
    </xf>
    <xf numFmtId="0" fontId="7" fillId="0" borderId="1" xfId="0" applyFont="true" applyBorder="true" applyAlignment="true">
      <alignment vertical="center" wrapText="true"/>
    </xf>
    <xf numFmtId="0" fontId="2" fillId="0" borderId="4" xfId="0" applyFont="true" applyBorder="true" applyAlignment="true">
      <alignment horizontal="center" vertical="center"/>
    </xf>
    <xf numFmtId="0" fontId="2" fillId="0" borderId="4" xfId="0" applyFont="true" applyBorder="true" applyAlignment="true">
      <alignment horizontal="left" vertical="center"/>
    </xf>
    <xf numFmtId="0" fontId="7" fillId="0" borderId="5" xfId="0" applyFont="true" applyBorder="true" applyAlignment="true">
      <alignment vertical="center" wrapText="true"/>
    </xf>
    <xf numFmtId="0" fontId="8" fillId="0" borderId="1" xfId="0" applyFont="true" applyBorder="true" applyAlignment="true">
      <alignment horizontal="right" vertical="center" wrapText="true"/>
    </xf>
    <xf numFmtId="0" fontId="2" fillId="0" borderId="2" xfId="0" applyFont="true" applyBorder="true" applyAlignment="true">
      <alignment horizontal="right" vertical="center"/>
    </xf>
    <xf numFmtId="0" fontId="7" fillId="0" borderId="7" xfId="0" applyFont="true" applyBorder="true" applyAlignment="true">
      <alignment vertical="center" wrapText="true"/>
    </xf>
    <xf numFmtId="0" fontId="7" fillId="0" borderId="8" xfId="0" applyFont="true" applyBorder="true" applyAlignment="true">
      <alignment vertical="center" wrapText="true"/>
    </xf>
    <xf numFmtId="0" fontId="7" fillId="0" borderId="2" xfId="0" applyFont="true" applyBorder="true" applyAlignment="true">
      <alignment vertical="center" wrapText="true"/>
    </xf>
    <xf numFmtId="0" fontId="1" fillId="0" borderId="2" xfId="0" applyFont="true" applyBorder="true" applyAlignment="true">
      <alignment vertical="center" wrapText="true"/>
    </xf>
    <xf numFmtId="0" fontId="8" fillId="0" borderId="3" xfId="0" applyFont="true" applyBorder="true">
      <alignment vertical="center"/>
    </xf>
    <xf numFmtId="0" fontId="7" fillId="0" borderId="1" xfId="0" applyFont="true" applyBorder="true">
      <alignment vertical="center"/>
    </xf>
    <xf numFmtId="0" fontId="7" fillId="0" borderId="3" xfId="0" applyFont="true" applyBorder="true">
      <alignment vertical="center"/>
    </xf>
    <xf numFmtId="0" fontId="9" fillId="0" borderId="1" xfId="0" applyFont="true" applyBorder="true" applyAlignment="true">
      <alignment horizontal="center" vertical="center"/>
    </xf>
    <xf numFmtId="0" fontId="7" fillId="0" borderId="5" xfId="0" applyFont="true" applyBorder="true">
      <alignment vertical="center"/>
    </xf>
    <xf numFmtId="0" fontId="8" fillId="0" borderId="1" xfId="0" applyFont="true" applyBorder="true" applyAlignment="true">
      <alignment horizontal="right" vertical="center"/>
    </xf>
    <xf numFmtId="0" fontId="8" fillId="0" borderId="2" xfId="0" applyFont="true" applyBorder="true" applyAlignment="true">
      <alignment horizontal="center" vertical="center"/>
    </xf>
    <xf numFmtId="0" fontId="0" fillId="0" borderId="0" xfId="0" applyFill="true">
      <alignment vertical="center"/>
    </xf>
    <xf numFmtId="0" fontId="7" fillId="0" borderId="3" xfId="0" applyFont="true" applyFill="true" applyBorder="true">
      <alignment vertical="center"/>
    </xf>
    <xf numFmtId="0" fontId="4" fillId="0" borderId="4" xfId="0" applyFont="true" applyFill="true" applyBorder="true" applyAlignment="true">
      <alignment horizontal="center" vertical="center"/>
    </xf>
    <xf numFmtId="0" fontId="10" fillId="0" borderId="3" xfId="0" applyFont="true" applyBorder="true" applyAlignment="true">
      <alignment vertical="center" wrapText="true"/>
    </xf>
    <xf numFmtId="0" fontId="10" fillId="0" borderId="4" xfId="0" applyFont="true" applyBorder="true" applyAlignment="true">
      <alignment vertical="center" wrapText="true"/>
    </xf>
    <xf numFmtId="0" fontId="11" fillId="0" borderId="3" xfId="0" applyFont="true" applyBorder="true" applyAlignment="true">
      <alignment vertical="center" wrapText="true"/>
    </xf>
    <xf numFmtId="0" fontId="10" fillId="0" borderId="5" xfId="0" applyFont="true" applyBorder="true" applyAlignment="true">
      <alignment vertical="center" wrapText="true"/>
    </xf>
    <xf numFmtId="0" fontId="7" fillId="0" borderId="7" xfId="0" applyFont="true" applyFill="true" applyBorder="true" applyAlignment="true">
      <alignment vertical="center" wrapText="true"/>
    </xf>
    <xf numFmtId="0" fontId="10" fillId="0" borderId="7" xfId="0" applyFont="true" applyBorder="true" applyAlignment="true">
      <alignment vertical="center" wrapText="true"/>
    </xf>
    <xf numFmtId="0" fontId="11" fillId="0" borderId="7" xfId="0" applyFont="true" applyBorder="true" applyAlignment="true">
      <alignment vertical="center" wrapText="true"/>
    </xf>
    <xf numFmtId="0" fontId="7" fillId="0" borderId="9" xfId="0" applyFont="true" applyBorder="true" applyAlignment="true">
      <alignment vertical="center" wrapText="true"/>
    </xf>
    <xf numFmtId="0" fontId="12" fillId="0" borderId="0" xfId="0" applyFont="true" applyBorder="true" applyAlignment="true">
      <alignment horizontal="center" vertical="center" wrapText="true"/>
    </xf>
    <xf numFmtId="0" fontId="13" fillId="0" borderId="0" xfId="0" applyFont="true" applyBorder="true" applyAlignment="true">
      <alignment horizontal="center" vertical="center" wrapText="true"/>
    </xf>
    <xf numFmtId="176" fontId="3" fillId="0" borderId="0" xfId="0" applyNumberFormat="true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2" sqref="A12"/>
    </sheetView>
  </sheetViews>
  <sheetFormatPr defaultColWidth="9" defaultRowHeight="14.25" outlineLevelRow="2"/>
  <cols>
    <col min="1" max="1" width="143.616666666667" customWidth="true"/>
    <col min="2" max="2" width="9.76666666666667" customWidth="true"/>
  </cols>
  <sheetData>
    <row r="1" ht="85" customHeight="true" spans="1:1">
      <c r="A1" s="55" t="s">
        <v>0</v>
      </c>
    </row>
    <row r="2" ht="195.55" customHeight="true" spans="1:1">
      <c r="A2" s="56" t="s">
        <v>1</v>
      </c>
    </row>
    <row r="3" ht="146.65" customHeight="true" spans="1:1">
      <c r="A3" s="57">
        <v>44613</v>
      </c>
    </row>
  </sheetData>
  <pageMargins left="0.75" right="0.75" top="0.269444444444444" bottom="0.26944444444444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pane ySplit="6" topLeftCell="A7" activePane="bottomLeft" state="frozen"/>
      <selection/>
      <selection pane="bottomLeft" activeCell="F8" sqref="F8"/>
    </sheetView>
  </sheetViews>
  <sheetFormatPr defaultColWidth="9" defaultRowHeight="14.25"/>
  <cols>
    <col min="1" max="1" width="1.53333333333333" customWidth="true"/>
    <col min="2" max="2" width="13.3333333333333" customWidth="true"/>
    <col min="3" max="3" width="41.0333333333333" customWidth="true"/>
    <col min="4" max="9" width="16.4083333333333" customWidth="true"/>
    <col min="10" max="10" width="1.53333333333333" customWidth="true"/>
    <col min="11" max="11" width="9.76666666666667" customWidth="true"/>
  </cols>
  <sheetData>
    <row r="1" ht="16.35" customHeight="true" spans="1:10">
      <c r="A1" s="1"/>
      <c r="B1" s="2"/>
      <c r="C1" s="14"/>
      <c r="D1" s="15"/>
      <c r="E1" s="15"/>
      <c r="F1" s="15"/>
      <c r="G1" s="15"/>
      <c r="H1" s="15"/>
      <c r="I1" s="19" t="s">
        <v>353</v>
      </c>
      <c r="J1" s="6"/>
    </row>
    <row r="2" ht="22.8" customHeight="true" spans="1:10">
      <c r="A2" s="1"/>
      <c r="B2" s="3" t="s">
        <v>354</v>
      </c>
      <c r="C2" s="3"/>
      <c r="D2" s="3"/>
      <c r="E2" s="3"/>
      <c r="F2" s="3"/>
      <c r="G2" s="3"/>
      <c r="H2" s="3"/>
      <c r="I2" s="3"/>
      <c r="J2" s="6" t="s">
        <v>3</v>
      </c>
    </row>
    <row r="3" ht="19.55" customHeight="true" spans="1:10">
      <c r="A3" s="4"/>
      <c r="B3" s="5" t="s">
        <v>5</v>
      </c>
      <c r="C3" s="5"/>
      <c r="D3" s="20"/>
      <c r="E3" s="20"/>
      <c r="F3" s="20"/>
      <c r="G3" s="20"/>
      <c r="H3" s="20"/>
      <c r="I3" s="20" t="s">
        <v>6</v>
      </c>
      <c r="J3" s="21"/>
    </row>
    <row r="4" ht="24.4" customHeight="true" spans="1:10">
      <c r="A4" s="6"/>
      <c r="B4" s="7" t="s">
        <v>355</v>
      </c>
      <c r="C4" s="7" t="s">
        <v>70</v>
      </c>
      <c r="D4" s="7" t="s">
        <v>356</v>
      </c>
      <c r="E4" s="7"/>
      <c r="F4" s="7"/>
      <c r="G4" s="7"/>
      <c r="H4" s="7"/>
      <c r="I4" s="7"/>
      <c r="J4" s="22"/>
    </row>
    <row r="5" ht="24.4" customHeight="true" spans="1:10">
      <c r="A5" s="8"/>
      <c r="B5" s="7"/>
      <c r="C5" s="7"/>
      <c r="D5" s="7" t="s">
        <v>58</v>
      </c>
      <c r="E5" s="26" t="s">
        <v>231</v>
      </c>
      <c r="F5" s="7" t="s">
        <v>357</v>
      </c>
      <c r="G5" s="7"/>
      <c r="H5" s="7"/>
      <c r="I5" s="7" t="s">
        <v>236</v>
      </c>
      <c r="J5" s="22"/>
    </row>
    <row r="6" ht="24.4" customHeight="true" spans="1:10">
      <c r="A6" s="8"/>
      <c r="B6" s="7"/>
      <c r="C6" s="7"/>
      <c r="D6" s="7"/>
      <c r="E6" s="26"/>
      <c r="F6" s="7" t="s">
        <v>156</v>
      </c>
      <c r="G6" s="7" t="s">
        <v>358</v>
      </c>
      <c r="H6" s="7" t="s">
        <v>359</v>
      </c>
      <c r="I6" s="7"/>
      <c r="J6" s="23"/>
    </row>
    <row r="7" ht="22.8" customHeight="true" spans="1:10">
      <c r="A7" s="9"/>
      <c r="B7" s="10"/>
      <c r="C7" s="10" t="s">
        <v>71</v>
      </c>
      <c r="D7" s="16">
        <v>4.7</v>
      </c>
      <c r="E7" s="16"/>
      <c r="F7" s="16">
        <v>3.06</v>
      </c>
      <c r="G7" s="16"/>
      <c r="H7" s="16">
        <v>3.06</v>
      </c>
      <c r="I7" s="16">
        <v>1.64</v>
      </c>
      <c r="J7" s="24"/>
    </row>
    <row r="8" ht="22.8" customHeight="true" spans="1:10">
      <c r="A8" s="8"/>
      <c r="B8" s="11" t="s">
        <v>72</v>
      </c>
      <c r="C8" s="11" t="s">
        <v>73</v>
      </c>
      <c r="D8" s="18">
        <v>4.7</v>
      </c>
      <c r="E8" s="18"/>
      <c r="F8" s="18">
        <v>3.06</v>
      </c>
      <c r="G8" s="18"/>
      <c r="H8" s="18">
        <v>3.06</v>
      </c>
      <c r="I8" s="18">
        <v>1.64</v>
      </c>
      <c r="J8" s="22"/>
    </row>
    <row r="9" ht="9.75" customHeight="true" spans="1:10">
      <c r="A9" s="12"/>
      <c r="B9" s="12"/>
      <c r="C9" s="12"/>
      <c r="D9" s="12"/>
      <c r="E9" s="12"/>
      <c r="F9" s="12"/>
      <c r="G9" s="12"/>
      <c r="H9" s="12"/>
      <c r="I9" s="12"/>
      <c r="J9" s="25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69444444444444" bottom="0.269444444444444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pane ySplit="6" topLeftCell="A7" activePane="bottomLeft" state="frozen"/>
      <selection/>
      <selection pane="bottomLeft" activeCell="F12" sqref="F12"/>
    </sheetView>
  </sheetViews>
  <sheetFormatPr defaultColWidth="9" defaultRowHeight="14.25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9" width="16.4083333333333" customWidth="true"/>
    <col min="10" max="10" width="1.53333333333333" customWidth="true"/>
    <col min="11" max="13" width="9.76666666666667" customWidth="true"/>
  </cols>
  <sheetData>
    <row r="1" ht="16.35" customHeight="true" spans="1:10">
      <c r="A1" s="1"/>
      <c r="B1" s="2"/>
      <c r="C1" s="2"/>
      <c r="D1" s="2"/>
      <c r="E1" s="14"/>
      <c r="F1" s="14"/>
      <c r="G1" s="15"/>
      <c r="H1" s="15"/>
      <c r="I1" s="19" t="s">
        <v>360</v>
      </c>
      <c r="J1" s="6"/>
    </row>
    <row r="2" ht="22.8" customHeight="true" spans="1:10">
      <c r="A2" s="1"/>
      <c r="B2" s="3" t="s">
        <v>361</v>
      </c>
      <c r="C2" s="3"/>
      <c r="D2" s="3"/>
      <c r="E2" s="3"/>
      <c r="F2" s="3"/>
      <c r="G2" s="3"/>
      <c r="H2" s="3"/>
      <c r="I2" s="3"/>
      <c r="J2" s="6" t="s">
        <v>3</v>
      </c>
    </row>
    <row r="3" ht="19.55" customHeight="true" spans="1:10">
      <c r="A3" s="4"/>
      <c r="B3" s="5" t="s">
        <v>5</v>
      </c>
      <c r="C3" s="5"/>
      <c r="D3" s="5"/>
      <c r="E3" s="5"/>
      <c r="F3" s="5"/>
      <c r="G3" s="4"/>
      <c r="H3" s="4"/>
      <c r="I3" s="20" t="s">
        <v>6</v>
      </c>
      <c r="J3" s="21"/>
    </row>
    <row r="4" ht="24.4" customHeight="true" spans="1:10">
      <c r="A4" s="6"/>
      <c r="B4" s="7" t="s">
        <v>9</v>
      </c>
      <c r="C4" s="7"/>
      <c r="D4" s="7"/>
      <c r="E4" s="7"/>
      <c r="F4" s="7"/>
      <c r="G4" s="7" t="s">
        <v>362</v>
      </c>
      <c r="H4" s="7"/>
      <c r="I4" s="7"/>
      <c r="J4" s="22"/>
    </row>
    <row r="5" ht="24.4" customHeight="true" spans="1:10">
      <c r="A5" s="8"/>
      <c r="B5" s="7" t="s">
        <v>80</v>
      </c>
      <c r="C5" s="7"/>
      <c r="D5" s="7"/>
      <c r="E5" s="7" t="s">
        <v>69</v>
      </c>
      <c r="F5" s="7" t="s">
        <v>70</v>
      </c>
      <c r="G5" s="7" t="s">
        <v>58</v>
      </c>
      <c r="H5" s="7" t="s">
        <v>76</v>
      </c>
      <c r="I5" s="7" t="s">
        <v>77</v>
      </c>
      <c r="J5" s="22"/>
    </row>
    <row r="6" ht="24.4" customHeight="true" spans="1:10">
      <c r="A6" s="8"/>
      <c r="B6" s="7" t="s">
        <v>81</v>
      </c>
      <c r="C6" s="7" t="s">
        <v>82</v>
      </c>
      <c r="D6" s="7" t="s">
        <v>83</v>
      </c>
      <c r="E6" s="7"/>
      <c r="F6" s="7"/>
      <c r="G6" s="7"/>
      <c r="H6" s="7"/>
      <c r="I6" s="7"/>
      <c r="J6" s="23"/>
    </row>
    <row r="7" ht="22.8" customHeight="true" spans="1:10">
      <c r="A7" s="9"/>
      <c r="B7" s="10"/>
      <c r="C7" s="10"/>
      <c r="D7" s="10"/>
      <c r="E7" s="10"/>
      <c r="F7" s="10" t="s">
        <v>71</v>
      </c>
      <c r="G7" s="18">
        <f>11732.62-4122.48</f>
        <v>7610.14</v>
      </c>
      <c r="H7" s="16"/>
      <c r="I7" s="18">
        <f>11732.62-4122.48</f>
        <v>7610.14</v>
      </c>
      <c r="J7" s="24"/>
    </row>
    <row r="8" ht="22.8" customHeight="true" spans="1:10">
      <c r="A8" s="8"/>
      <c r="B8" s="11" t="s">
        <v>91</v>
      </c>
      <c r="C8" s="11" t="s">
        <v>93</v>
      </c>
      <c r="D8" s="11" t="s">
        <v>94</v>
      </c>
      <c r="E8" s="11" t="s">
        <v>72</v>
      </c>
      <c r="F8" s="11" t="s">
        <v>95</v>
      </c>
      <c r="G8" s="18">
        <f>11732.62-4122.48</f>
        <v>7610.14</v>
      </c>
      <c r="H8" s="18"/>
      <c r="I8" s="18">
        <f>11732.62-4122.48</f>
        <v>7610.14</v>
      </c>
      <c r="J8" s="23"/>
    </row>
    <row r="9" ht="9.75" customHeight="true" spans="1:10">
      <c r="A9" s="12"/>
      <c r="B9" s="13"/>
      <c r="C9" s="13"/>
      <c r="D9" s="13"/>
      <c r="E9" s="13"/>
      <c r="F9" s="12"/>
      <c r="G9" s="12"/>
      <c r="H9" s="12"/>
      <c r="I9" s="12"/>
      <c r="J9" s="25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69444444444444" bottom="0.269444444444444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E28" sqref="E28"/>
    </sheetView>
  </sheetViews>
  <sheetFormatPr defaultColWidth="9" defaultRowHeight="14.25"/>
  <cols>
    <col min="1" max="1" width="1.53333333333333" customWidth="true"/>
    <col min="2" max="2" width="13.3333333333333" customWidth="true"/>
    <col min="3" max="3" width="41.0333333333333" customWidth="true"/>
    <col min="4" max="9" width="16.4083333333333" customWidth="true"/>
    <col min="10" max="10" width="1.53333333333333" customWidth="true"/>
    <col min="11" max="11" width="9.76666666666667" customWidth="true"/>
  </cols>
  <sheetData>
    <row r="1" ht="16.35" customHeight="true" spans="1:10">
      <c r="A1" s="1"/>
      <c r="B1" s="2"/>
      <c r="C1" s="14"/>
      <c r="D1" s="15"/>
      <c r="E1" s="15"/>
      <c r="F1" s="15"/>
      <c r="G1" s="15"/>
      <c r="H1" s="15"/>
      <c r="I1" s="19" t="s">
        <v>363</v>
      </c>
      <c r="J1" s="6"/>
    </row>
    <row r="2" ht="22.8" customHeight="true" spans="1:10">
      <c r="A2" s="1"/>
      <c r="B2" s="3" t="s">
        <v>364</v>
      </c>
      <c r="C2" s="3"/>
      <c r="D2" s="3"/>
      <c r="E2" s="3"/>
      <c r="F2" s="3"/>
      <c r="G2" s="3"/>
      <c r="H2" s="3"/>
      <c r="I2" s="3"/>
      <c r="J2" s="6" t="s">
        <v>3</v>
      </c>
    </row>
    <row r="3" ht="19.55" customHeight="true" spans="1:10">
      <c r="A3" s="4"/>
      <c r="B3" s="5" t="s">
        <v>5</v>
      </c>
      <c r="C3" s="5"/>
      <c r="D3" s="20"/>
      <c r="E3" s="20"/>
      <c r="F3" s="20"/>
      <c r="G3" s="20"/>
      <c r="H3" s="20"/>
      <c r="I3" s="20" t="s">
        <v>6</v>
      </c>
      <c r="J3" s="21"/>
    </row>
    <row r="4" ht="24.4" customHeight="true" spans="1:10">
      <c r="A4" s="6"/>
      <c r="B4" s="7" t="s">
        <v>355</v>
      </c>
      <c r="C4" s="7" t="s">
        <v>70</v>
      </c>
      <c r="D4" s="7" t="s">
        <v>356</v>
      </c>
      <c r="E4" s="7"/>
      <c r="F4" s="7"/>
      <c r="G4" s="7"/>
      <c r="H4" s="7"/>
      <c r="I4" s="7"/>
      <c r="J4" s="22"/>
    </row>
    <row r="5" ht="24.4" customHeight="true" spans="1:10">
      <c r="A5" s="8"/>
      <c r="B5" s="7"/>
      <c r="C5" s="7"/>
      <c r="D5" s="7" t="s">
        <v>58</v>
      </c>
      <c r="E5" s="26" t="s">
        <v>231</v>
      </c>
      <c r="F5" s="7" t="s">
        <v>357</v>
      </c>
      <c r="G5" s="7"/>
      <c r="H5" s="7"/>
      <c r="I5" s="7" t="s">
        <v>236</v>
      </c>
      <c r="J5" s="22"/>
    </row>
    <row r="6" ht="24.4" customHeight="true" spans="1:10">
      <c r="A6" s="8"/>
      <c r="B6" s="7"/>
      <c r="C6" s="7"/>
      <c r="D6" s="7"/>
      <c r="E6" s="26"/>
      <c r="F6" s="7" t="s">
        <v>156</v>
      </c>
      <c r="G6" s="7" t="s">
        <v>358</v>
      </c>
      <c r="H6" s="7" t="s">
        <v>359</v>
      </c>
      <c r="I6" s="7"/>
      <c r="J6" s="23"/>
    </row>
    <row r="7" ht="22.8" customHeight="true" spans="1:10">
      <c r="A7" s="9"/>
      <c r="B7" s="10"/>
      <c r="C7" s="10" t="s">
        <v>71</v>
      </c>
      <c r="D7" s="16"/>
      <c r="E7" s="16"/>
      <c r="F7" s="16"/>
      <c r="G7" s="16"/>
      <c r="H7" s="16"/>
      <c r="I7" s="16"/>
      <c r="J7" s="24"/>
    </row>
    <row r="8" ht="22.8" customHeight="true" spans="1:10">
      <c r="A8" s="8"/>
      <c r="B8" s="11" t="s">
        <v>72</v>
      </c>
      <c r="C8" s="11" t="s">
        <v>73</v>
      </c>
      <c r="D8" s="18"/>
      <c r="E8" s="18"/>
      <c r="F8" s="18"/>
      <c r="G8" s="18"/>
      <c r="H8" s="18"/>
      <c r="I8" s="18"/>
      <c r="J8" s="22"/>
    </row>
    <row r="9" ht="9.75" customHeight="true" spans="1:10">
      <c r="A9" s="12"/>
      <c r="B9" s="12"/>
      <c r="C9" s="12"/>
      <c r="D9" s="12"/>
      <c r="E9" s="12"/>
      <c r="F9" s="12"/>
      <c r="G9" s="12"/>
      <c r="H9" s="12"/>
      <c r="I9" s="12"/>
      <c r="J9" s="25"/>
    </row>
    <row r="10" spans="2:2">
      <c r="B10" t="s">
        <v>365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69444444444444" bottom="0.269444444444444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B10" sqref="B10"/>
    </sheetView>
  </sheetViews>
  <sheetFormatPr defaultColWidth="9" defaultRowHeight="14.25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9" width="16.4083333333333" customWidth="true"/>
    <col min="10" max="10" width="1.53333333333333" customWidth="true"/>
    <col min="11" max="13" width="9.76666666666667" customWidth="true"/>
  </cols>
  <sheetData>
    <row r="1" ht="16.35" customHeight="true" spans="1:10">
      <c r="A1" s="1"/>
      <c r="B1" s="2"/>
      <c r="C1" s="2"/>
      <c r="D1" s="2"/>
      <c r="E1" s="14"/>
      <c r="F1" s="14"/>
      <c r="G1" s="15"/>
      <c r="H1" s="15"/>
      <c r="I1" s="19" t="s">
        <v>366</v>
      </c>
      <c r="J1" s="6"/>
    </row>
    <row r="2" ht="22.8" customHeight="true" spans="1:10">
      <c r="A2" s="1"/>
      <c r="B2" s="3" t="s">
        <v>367</v>
      </c>
      <c r="C2" s="3"/>
      <c r="D2" s="3"/>
      <c r="E2" s="3"/>
      <c r="F2" s="3"/>
      <c r="G2" s="3"/>
      <c r="H2" s="3"/>
      <c r="I2" s="3"/>
      <c r="J2" s="6" t="s">
        <v>3</v>
      </c>
    </row>
    <row r="3" ht="19.55" customHeight="true" spans="1:10">
      <c r="A3" s="4"/>
      <c r="B3" s="5" t="s">
        <v>5</v>
      </c>
      <c r="C3" s="5"/>
      <c r="D3" s="5"/>
      <c r="E3" s="5"/>
      <c r="F3" s="5"/>
      <c r="G3" s="4"/>
      <c r="H3" s="4"/>
      <c r="I3" s="20" t="s">
        <v>6</v>
      </c>
      <c r="J3" s="21"/>
    </row>
    <row r="4" ht="24.4" customHeight="true" spans="1:10">
      <c r="A4" s="6"/>
      <c r="B4" s="7" t="s">
        <v>9</v>
      </c>
      <c r="C4" s="7"/>
      <c r="D4" s="7"/>
      <c r="E4" s="7"/>
      <c r="F4" s="7"/>
      <c r="G4" s="7" t="s">
        <v>368</v>
      </c>
      <c r="H4" s="7"/>
      <c r="I4" s="7"/>
      <c r="J4" s="22"/>
    </row>
    <row r="5" ht="24.4" customHeight="true" spans="1:10">
      <c r="A5" s="8"/>
      <c r="B5" s="7" t="s">
        <v>80</v>
      </c>
      <c r="C5" s="7"/>
      <c r="D5" s="7"/>
      <c r="E5" s="7" t="s">
        <v>69</v>
      </c>
      <c r="F5" s="7" t="s">
        <v>70</v>
      </c>
      <c r="G5" s="7" t="s">
        <v>58</v>
      </c>
      <c r="H5" s="7" t="s">
        <v>76</v>
      </c>
      <c r="I5" s="7" t="s">
        <v>77</v>
      </c>
      <c r="J5" s="22"/>
    </row>
    <row r="6" ht="24.4" customHeight="true" spans="1:10">
      <c r="A6" s="8"/>
      <c r="B6" s="7" t="s">
        <v>81</v>
      </c>
      <c r="C6" s="7" t="s">
        <v>82</v>
      </c>
      <c r="D6" s="7" t="s">
        <v>83</v>
      </c>
      <c r="E6" s="7"/>
      <c r="F6" s="7"/>
      <c r="G6" s="7"/>
      <c r="H6" s="7"/>
      <c r="I6" s="7"/>
      <c r="J6" s="23"/>
    </row>
    <row r="7" ht="22.8" customHeight="true" spans="1:10">
      <c r="A7" s="9"/>
      <c r="B7" s="10"/>
      <c r="C7" s="10"/>
      <c r="D7" s="10"/>
      <c r="E7" s="10"/>
      <c r="F7" s="10" t="s">
        <v>71</v>
      </c>
      <c r="G7" s="16"/>
      <c r="H7" s="16"/>
      <c r="I7" s="16"/>
      <c r="J7" s="24"/>
    </row>
    <row r="8" ht="22.8" customHeight="true" spans="1:10">
      <c r="A8" s="8"/>
      <c r="B8" s="11"/>
      <c r="C8" s="11"/>
      <c r="D8" s="11"/>
      <c r="E8" s="11"/>
      <c r="F8" s="11" t="s">
        <v>3</v>
      </c>
      <c r="G8" s="17"/>
      <c r="H8" s="18"/>
      <c r="I8" s="18"/>
      <c r="J8" s="23"/>
    </row>
    <row r="9" ht="9.75" customHeight="true" spans="1:10">
      <c r="A9" s="12"/>
      <c r="B9" s="13"/>
      <c r="C9" s="13"/>
      <c r="D9" s="13"/>
      <c r="E9" s="13"/>
      <c r="F9" s="12"/>
      <c r="G9" s="12"/>
      <c r="H9" s="12"/>
      <c r="I9" s="12"/>
      <c r="J9" s="25"/>
    </row>
    <row r="10" spans="2:2">
      <c r="B10" t="s">
        <v>365</v>
      </c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69444444444444" bottom="0.269444444444444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workbookViewId="0">
      <pane ySplit="5" topLeftCell="A6" activePane="bottomLeft" state="frozen"/>
      <selection/>
      <selection pane="bottomLeft" activeCell="C51" sqref="C51"/>
    </sheetView>
  </sheetViews>
  <sheetFormatPr defaultColWidth="9" defaultRowHeight="14.25" outlineLevelCol="5"/>
  <cols>
    <col min="1" max="1" width="1.53333333333333" customWidth="true"/>
    <col min="2" max="2" width="41.0333333333333" customWidth="true"/>
    <col min="3" max="3" width="16.4083333333333" customWidth="true"/>
    <col min="4" max="4" width="41.0333333333333" customWidth="true"/>
    <col min="5" max="5" width="16.4083333333333" customWidth="true"/>
    <col min="6" max="6" width="1.53333333333333" customWidth="true"/>
    <col min="7" max="11" width="9.76666666666667" customWidth="true"/>
  </cols>
  <sheetData>
    <row r="1" ht="16.25" customHeight="true" spans="1:6">
      <c r="A1" s="37"/>
      <c r="B1" s="2"/>
      <c r="D1" s="38"/>
      <c r="E1" s="2" t="s">
        <v>2</v>
      </c>
      <c r="F1" s="33" t="s">
        <v>3</v>
      </c>
    </row>
    <row r="2" ht="22.8" customHeight="true" spans="1:6">
      <c r="A2" s="39"/>
      <c r="B2" s="40" t="s">
        <v>4</v>
      </c>
      <c r="C2" s="40"/>
      <c r="D2" s="40"/>
      <c r="E2" s="40"/>
      <c r="F2" s="33"/>
    </row>
    <row r="3" ht="19.55" customHeight="true" spans="1:6">
      <c r="A3" s="39"/>
      <c r="B3" s="5" t="s">
        <v>5</v>
      </c>
      <c r="D3" s="14"/>
      <c r="E3" s="43" t="s">
        <v>6</v>
      </c>
      <c r="F3" s="33"/>
    </row>
    <row r="4" s="44" customFormat="true" ht="24.4" customHeight="true" spans="1:6">
      <c r="A4" s="45"/>
      <c r="B4" s="46" t="s">
        <v>7</v>
      </c>
      <c r="C4" s="46"/>
      <c r="D4" s="46" t="s">
        <v>8</v>
      </c>
      <c r="E4" s="46"/>
      <c r="F4" s="51"/>
    </row>
    <row r="5" s="44" customFormat="true" ht="24.4" customHeight="true" spans="1:6">
      <c r="A5" s="45"/>
      <c r="B5" s="46" t="s">
        <v>9</v>
      </c>
      <c r="C5" s="46" t="s">
        <v>10</v>
      </c>
      <c r="D5" s="46" t="s">
        <v>9</v>
      </c>
      <c r="E5" s="46" t="s">
        <v>10</v>
      </c>
      <c r="F5" s="51"/>
    </row>
    <row r="6" ht="22.8" customHeight="true" spans="1:6">
      <c r="A6" s="6"/>
      <c r="B6" s="29" t="s">
        <v>11</v>
      </c>
      <c r="C6" s="17">
        <v>1490.53</v>
      </c>
      <c r="D6" s="29" t="s">
        <v>12</v>
      </c>
      <c r="E6" s="17"/>
      <c r="F6" s="23"/>
    </row>
    <row r="7" ht="22.8" customHeight="true" spans="1:6">
      <c r="A7" s="6"/>
      <c r="B7" s="29" t="s">
        <v>13</v>
      </c>
      <c r="C7" s="17"/>
      <c r="D7" s="29" t="s">
        <v>14</v>
      </c>
      <c r="E7" s="17"/>
      <c r="F7" s="23"/>
    </row>
    <row r="8" ht="22.8" customHeight="true" spans="1:6">
      <c r="A8" s="6"/>
      <c r="B8" s="29" t="s">
        <v>15</v>
      </c>
      <c r="C8" s="17"/>
      <c r="D8" s="29" t="s">
        <v>16</v>
      </c>
      <c r="E8" s="17"/>
      <c r="F8" s="23"/>
    </row>
    <row r="9" ht="22.8" customHeight="true" spans="1:6">
      <c r="A9" s="6"/>
      <c r="B9" s="29" t="s">
        <v>17</v>
      </c>
      <c r="C9" s="17"/>
      <c r="D9" s="29" t="s">
        <v>18</v>
      </c>
      <c r="E9" s="17"/>
      <c r="F9" s="23"/>
    </row>
    <row r="10" ht="22.8" customHeight="true" spans="1:6">
      <c r="A10" s="6"/>
      <c r="B10" s="29" t="s">
        <v>19</v>
      </c>
      <c r="C10" s="17"/>
      <c r="D10" s="29" t="s">
        <v>20</v>
      </c>
      <c r="E10" s="17"/>
      <c r="F10" s="23"/>
    </row>
    <row r="11" ht="22.8" customHeight="true" spans="1:6">
      <c r="A11" s="6"/>
      <c r="B11" s="29" t="s">
        <v>21</v>
      </c>
      <c r="C11" s="17">
        <v>70</v>
      </c>
      <c r="D11" s="29" t="s">
        <v>22</v>
      </c>
      <c r="E11" s="17"/>
      <c r="F11" s="23"/>
    </row>
    <row r="12" ht="22.8" customHeight="true" spans="1:6">
      <c r="A12" s="6"/>
      <c r="B12" s="29" t="s">
        <v>3</v>
      </c>
      <c r="C12" s="17"/>
      <c r="D12" s="29" t="s">
        <v>23</v>
      </c>
      <c r="E12" s="17"/>
      <c r="F12" s="23"/>
    </row>
    <row r="13" ht="22.8" customHeight="true" spans="1:6">
      <c r="A13" s="6"/>
      <c r="B13" s="29" t="s">
        <v>3</v>
      </c>
      <c r="C13" s="17"/>
      <c r="D13" s="29" t="s">
        <v>24</v>
      </c>
      <c r="E13" s="17">
        <v>95.92</v>
      </c>
      <c r="F13" s="23"/>
    </row>
    <row r="14" ht="22.8" customHeight="true" spans="1:6">
      <c r="A14" s="6"/>
      <c r="B14" s="29" t="s">
        <v>3</v>
      </c>
      <c r="C14" s="17"/>
      <c r="D14" s="29" t="s">
        <v>25</v>
      </c>
      <c r="E14" s="17"/>
      <c r="F14" s="23"/>
    </row>
    <row r="15" ht="22.8" customHeight="true" spans="1:6">
      <c r="A15" s="6"/>
      <c r="B15" s="29" t="s">
        <v>3</v>
      </c>
      <c r="C15" s="17"/>
      <c r="D15" s="29" t="s">
        <v>26</v>
      </c>
      <c r="E15" s="17">
        <v>47.96</v>
      </c>
      <c r="F15" s="23"/>
    </row>
    <row r="16" ht="22.8" customHeight="true" spans="1:6">
      <c r="A16" s="6"/>
      <c r="B16" s="29" t="s">
        <v>3</v>
      </c>
      <c r="C16" s="17"/>
      <c r="D16" s="29" t="s">
        <v>27</v>
      </c>
      <c r="E16" s="17"/>
      <c r="F16" s="23"/>
    </row>
    <row r="17" ht="22.8" customHeight="true" spans="1:6">
      <c r="A17" s="6"/>
      <c r="B17" s="29" t="s">
        <v>3</v>
      </c>
      <c r="C17" s="17"/>
      <c r="D17" s="29" t="s">
        <v>28</v>
      </c>
      <c r="E17" s="17">
        <f>14619.3-5304.64</f>
        <v>9314.66</v>
      </c>
      <c r="F17" s="23"/>
    </row>
    <row r="18" ht="22.8" customHeight="true" spans="1:6">
      <c r="A18" s="6"/>
      <c r="B18" s="29" t="s">
        <v>3</v>
      </c>
      <c r="C18" s="17"/>
      <c r="D18" s="29" t="s">
        <v>29</v>
      </c>
      <c r="E18" s="17"/>
      <c r="F18" s="23"/>
    </row>
    <row r="19" ht="22.8" customHeight="true" spans="1:6">
      <c r="A19" s="6"/>
      <c r="B19" s="29" t="s">
        <v>3</v>
      </c>
      <c r="C19" s="17"/>
      <c r="D19" s="29" t="s">
        <v>30</v>
      </c>
      <c r="E19" s="17"/>
      <c r="F19" s="23"/>
    </row>
    <row r="20" ht="22.8" customHeight="true" spans="1:6">
      <c r="A20" s="6"/>
      <c r="B20" s="29" t="s">
        <v>3</v>
      </c>
      <c r="C20" s="17"/>
      <c r="D20" s="29" t="s">
        <v>31</v>
      </c>
      <c r="E20" s="17"/>
      <c r="F20" s="23"/>
    </row>
    <row r="21" ht="22.8" customHeight="true" spans="1:6">
      <c r="A21" s="6"/>
      <c r="B21" s="29" t="s">
        <v>3</v>
      </c>
      <c r="C21" s="17"/>
      <c r="D21" s="29" t="s">
        <v>32</v>
      </c>
      <c r="E21" s="17"/>
      <c r="F21" s="23"/>
    </row>
    <row r="22" ht="22.8" customHeight="true" spans="1:6">
      <c r="A22" s="6"/>
      <c r="B22" s="29" t="s">
        <v>3</v>
      </c>
      <c r="C22" s="17"/>
      <c r="D22" s="29" t="s">
        <v>33</v>
      </c>
      <c r="E22" s="17"/>
      <c r="F22" s="23"/>
    </row>
    <row r="23" ht="22.8" customHeight="true" spans="1:6">
      <c r="A23" s="6"/>
      <c r="B23" s="29" t="s">
        <v>3</v>
      </c>
      <c r="C23" s="17"/>
      <c r="D23" s="29" t="s">
        <v>34</v>
      </c>
      <c r="E23" s="17"/>
      <c r="F23" s="23"/>
    </row>
    <row r="24" ht="22.8" customHeight="true" spans="1:6">
      <c r="A24" s="6"/>
      <c r="B24" s="29" t="s">
        <v>3</v>
      </c>
      <c r="C24" s="17"/>
      <c r="D24" s="29" t="s">
        <v>35</v>
      </c>
      <c r="E24" s="17"/>
      <c r="F24" s="23"/>
    </row>
    <row r="25" ht="22.8" customHeight="true" spans="1:6">
      <c r="A25" s="6"/>
      <c r="B25" s="29" t="s">
        <v>3</v>
      </c>
      <c r="C25" s="17"/>
      <c r="D25" s="29" t="s">
        <v>36</v>
      </c>
      <c r="E25" s="17">
        <v>103.82</v>
      </c>
      <c r="F25" s="23"/>
    </row>
    <row r="26" ht="22.8" customHeight="true" spans="1:6">
      <c r="A26" s="6"/>
      <c r="B26" s="29" t="s">
        <v>3</v>
      </c>
      <c r="C26" s="17"/>
      <c r="D26" s="29" t="s">
        <v>37</v>
      </c>
      <c r="E26" s="17"/>
      <c r="F26" s="23"/>
    </row>
    <row r="27" ht="22.8" customHeight="true" spans="1:6">
      <c r="A27" s="6"/>
      <c r="B27" s="29" t="s">
        <v>3</v>
      </c>
      <c r="C27" s="17"/>
      <c r="D27" s="29" t="s">
        <v>38</v>
      </c>
      <c r="E27" s="17"/>
      <c r="F27" s="23"/>
    </row>
    <row r="28" ht="22.8" customHeight="true" spans="1:6">
      <c r="A28" s="6"/>
      <c r="B28" s="29" t="s">
        <v>3</v>
      </c>
      <c r="C28" s="17"/>
      <c r="D28" s="29" t="s">
        <v>39</v>
      </c>
      <c r="E28" s="17">
        <v>25</v>
      </c>
      <c r="F28" s="23"/>
    </row>
    <row r="29" ht="22.8" customHeight="true" spans="1:6">
      <c r="A29" s="6"/>
      <c r="B29" s="29" t="s">
        <v>3</v>
      </c>
      <c r="C29" s="17"/>
      <c r="D29" s="29" t="s">
        <v>40</v>
      </c>
      <c r="E29" s="17"/>
      <c r="F29" s="23"/>
    </row>
    <row r="30" ht="22.8" customHeight="true" spans="1:6">
      <c r="A30" s="6"/>
      <c r="B30" s="29" t="s">
        <v>3</v>
      </c>
      <c r="C30" s="17"/>
      <c r="D30" s="29" t="s">
        <v>41</v>
      </c>
      <c r="E30" s="17"/>
      <c r="F30" s="23"/>
    </row>
    <row r="31" ht="22.8" customHeight="true" spans="1:6">
      <c r="A31" s="6"/>
      <c r="B31" s="29" t="s">
        <v>3</v>
      </c>
      <c r="C31" s="17"/>
      <c r="D31" s="29" t="s">
        <v>42</v>
      </c>
      <c r="E31" s="17"/>
      <c r="F31" s="23"/>
    </row>
    <row r="32" ht="22.8" customHeight="true" spans="1:6">
      <c r="A32" s="6"/>
      <c r="B32" s="29" t="s">
        <v>3</v>
      </c>
      <c r="C32" s="17"/>
      <c r="D32" s="29" t="s">
        <v>43</v>
      </c>
      <c r="E32" s="17"/>
      <c r="F32" s="23"/>
    </row>
    <row r="33" ht="22.8" customHeight="true" spans="1:6">
      <c r="A33" s="6"/>
      <c r="B33" s="29" t="s">
        <v>3</v>
      </c>
      <c r="C33" s="17"/>
      <c r="D33" s="29" t="s">
        <v>44</v>
      </c>
      <c r="E33" s="17"/>
      <c r="F33" s="23"/>
    </row>
    <row r="34" ht="22.8" customHeight="true" spans="1:6">
      <c r="A34" s="6"/>
      <c r="B34" s="29" t="s">
        <v>3</v>
      </c>
      <c r="C34" s="17"/>
      <c r="D34" s="29" t="s">
        <v>45</v>
      </c>
      <c r="E34" s="17"/>
      <c r="F34" s="23"/>
    </row>
    <row r="35" ht="22.8" customHeight="true" spans="1:6">
      <c r="A35" s="6"/>
      <c r="B35" s="29" t="s">
        <v>3</v>
      </c>
      <c r="C35" s="17"/>
      <c r="D35" s="29" t="s">
        <v>46</v>
      </c>
      <c r="E35" s="17"/>
      <c r="F35" s="23"/>
    </row>
    <row r="36" ht="22.8" customHeight="true" spans="1:6">
      <c r="A36" s="9"/>
      <c r="B36" s="10" t="s">
        <v>47</v>
      </c>
      <c r="C36" s="16">
        <v>1560.53</v>
      </c>
      <c r="D36" s="10" t="s">
        <v>48</v>
      </c>
      <c r="E36" s="16">
        <v>9587.36</v>
      </c>
      <c r="F36" s="24"/>
    </row>
    <row r="37" ht="22.8" customHeight="true" spans="1:6">
      <c r="A37" s="6"/>
      <c r="B37" s="29" t="s">
        <v>49</v>
      </c>
      <c r="C37" s="17"/>
      <c r="D37" s="29" t="s">
        <v>50</v>
      </c>
      <c r="E37" s="17"/>
      <c r="F37" s="52"/>
    </row>
    <row r="38" ht="22.8" customHeight="true" spans="1:6">
      <c r="A38" s="47"/>
      <c r="B38" s="29" t="s">
        <v>51</v>
      </c>
      <c r="C38" s="17">
        <v>8026.83</v>
      </c>
      <c r="D38" s="29" t="s">
        <v>52</v>
      </c>
      <c r="E38" s="17"/>
      <c r="F38" s="52"/>
    </row>
    <row r="39" ht="22.8" customHeight="true" spans="1:6">
      <c r="A39" s="47"/>
      <c r="B39" s="48"/>
      <c r="C39" s="48"/>
      <c r="D39" s="29" t="s">
        <v>53</v>
      </c>
      <c r="E39" s="17"/>
      <c r="F39" s="52"/>
    </row>
    <row r="40" ht="22.8" customHeight="true" spans="1:6">
      <c r="A40" s="49"/>
      <c r="B40" s="10" t="s">
        <v>54</v>
      </c>
      <c r="C40" s="16">
        <v>9587.36</v>
      </c>
      <c r="D40" s="10" t="s">
        <v>55</v>
      </c>
      <c r="E40" s="16">
        <v>9587.36</v>
      </c>
      <c r="F40" s="53"/>
    </row>
    <row r="41" ht="9.75" customHeight="true" spans="1:6">
      <c r="A41" s="41"/>
      <c r="B41" s="41"/>
      <c r="C41" s="50"/>
      <c r="D41" s="50"/>
      <c r="E41" s="41"/>
      <c r="F41" s="54"/>
    </row>
  </sheetData>
  <mergeCells count="4">
    <mergeCell ref="B2:E2"/>
    <mergeCell ref="B4:C4"/>
    <mergeCell ref="D4:E4"/>
    <mergeCell ref="A6:A35"/>
  </mergeCells>
  <printOptions horizontalCentered="true"/>
  <pageMargins left="0.751388888888889" right="0.751388888888889" top="0.267361111111111" bottom="0.267361111111111" header="0" footer="0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pane ySplit="6" topLeftCell="A7" activePane="bottomLeft" state="frozen"/>
      <selection/>
      <selection pane="bottomLeft" activeCell="G14" sqref="G14"/>
    </sheetView>
  </sheetViews>
  <sheetFormatPr defaultColWidth="9" defaultRowHeight="14.25"/>
  <cols>
    <col min="1" max="1" width="1.53333333333333" customWidth="true"/>
    <col min="2" max="2" width="15" customWidth="true"/>
    <col min="3" max="3" width="26.875" customWidth="true"/>
    <col min="4" max="14" width="16.4083333333333" customWidth="true"/>
    <col min="15" max="15" width="1.53333333333333" customWidth="true"/>
    <col min="16" max="16" width="9.76666666666667" customWidth="true"/>
  </cols>
  <sheetData>
    <row r="1" ht="16.35" customHeight="true" spans="1:15">
      <c r="A1" s="1"/>
      <c r="C1" s="14"/>
      <c r="D1" s="15"/>
      <c r="E1" s="15"/>
      <c r="F1" s="15"/>
      <c r="G1" s="14"/>
      <c r="H1" s="14"/>
      <c r="I1" s="14"/>
      <c r="L1" s="14"/>
      <c r="M1" s="14"/>
      <c r="N1" s="19" t="s">
        <v>56</v>
      </c>
      <c r="O1" s="6"/>
    </row>
    <row r="2" ht="22.8" customHeight="true" spans="1:15">
      <c r="A2" s="1"/>
      <c r="B2" s="3" t="s">
        <v>57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" t="s">
        <v>3</v>
      </c>
    </row>
    <row r="3" ht="19.55" customHeight="true" spans="1:15">
      <c r="A3" s="4"/>
      <c r="B3" s="5" t="s">
        <v>5</v>
      </c>
      <c r="C3" s="5"/>
      <c r="D3" s="4"/>
      <c r="E3" s="4"/>
      <c r="F3" s="36"/>
      <c r="G3" s="4"/>
      <c r="H3" s="36"/>
      <c r="I3" s="36"/>
      <c r="J3" s="36"/>
      <c r="K3" s="36"/>
      <c r="L3" s="36"/>
      <c r="M3" s="36"/>
      <c r="N3" s="20" t="s">
        <v>6</v>
      </c>
      <c r="O3" s="21"/>
    </row>
    <row r="4" ht="24.4" customHeight="true" spans="1:15">
      <c r="A4" s="8"/>
      <c r="B4" s="26" t="s">
        <v>9</v>
      </c>
      <c r="C4" s="26"/>
      <c r="D4" s="26" t="s">
        <v>58</v>
      </c>
      <c r="E4" s="26" t="s">
        <v>59</v>
      </c>
      <c r="F4" s="26" t="s">
        <v>60</v>
      </c>
      <c r="G4" s="26" t="s">
        <v>61</v>
      </c>
      <c r="H4" s="26" t="s">
        <v>62</v>
      </c>
      <c r="I4" s="26" t="s">
        <v>63</v>
      </c>
      <c r="J4" s="26" t="s">
        <v>64</v>
      </c>
      <c r="K4" s="26" t="s">
        <v>65</v>
      </c>
      <c r="L4" s="26" t="s">
        <v>66</v>
      </c>
      <c r="M4" s="26" t="s">
        <v>67</v>
      </c>
      <c r="N4" s="26" t="s">
        <v>68</v>
      </c>
      <c r="O4" s="23"/>
    </row>
    <row r="5" ht="24.4" customHeight="true" spans="1:15">
      <c r="A5" s="8"/>
      <c r="B5" s="26" t="s">
        <v>69</v>
      </c>
      <c r="C5" s="26" t="s">
        <v>70</v>
      </c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3"/>
    </row>
    <row r="6" ht="24.4" customHeight="true" spans="1:15">
      <c r="A6" s="8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3"/>
    </row>
    <row r="7" ht="22.8" customHeight="true" spans="1:15">
      <c r="A7" s="9"/>
      <c r="B7" s="10"/>
      <c r="C7" s="10" t="s">
        <v>71</v>
      </c>
      <c r="D7" s="16">
        <v>9587.36</v>
      </c>
      <c r="E7" s="16">
        <v>8026.83</v>
      </c>
      <c r="F7" s="16">
        <v>1490.53</v>
      </c>
      <c r="G7" s="16"/>
      <c r="H7" s="16"/>
      <c r="I7" s="16"/>
      <c r="J7" s="16"/>
      <c r="K7" s="16">
        <v>70</v>
      </c>
      <c r="L7" s="16"/>
      <c r="M7" s="16"/>
      <c r="N7" s="16"/>
      <c r="O7" s="24"/>
    </row>
    <row r="8" ht="22.8" customHeight="true" spans="1:15">
      <c r="A8" s="8"/>
      <c r="B8" s="11" t="s">
        <v>72</v>
      </c>
      <c r="C8" s="11" t="s">
        <v>73</v>
      </c>
      <c r="D8" s="17">
        <v>9587.36</v>
      </c>
      <c r="E8" s="18">
        <v>8026.83</v>
      </c>
      <c r="F8" s="18">
        <v>1490.53</v>
      </c>
      <c r="G8" s="18"/>
      <c r="H8" s="18"/>
      <c r="I8" s="18"/>
      <c r="J8" s="18"/>
      <c r="K8" s="18">
        <v>70</v>
      </c>
      <c r="L8" s="18"/>
      <c r="M8" s="18"/>
      <c r="N8" s="18"/>
      <c r="O8" s="22"/>
    </row>
    <row r="9" ht="9.75" customHeight="true" spans="1:1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3"/>
      <c r="O9" s="25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69444444444444" bottom="0.26944444444444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workbookViewId="0">
      <pane ySplit="6" topLeftCell="A7" activePane="bottomLeft" state="frozen"/>
      <selection/>
      <selection pane="bottomLeft" activeCell="H15" sqref="H15"/>
    </sheetView>
  </sheetViews>
  <sheetFormatPr defaultColWidth="9" defaultRowHeight="14.25"/>
  <cols>
    <col min="1" max="1" width="1.53333333333333" customWidth="true"/>
    <col min="2" max="4" width="6.15" customWidth="true"/>
    <col min="5" max="5" width="16.825" customWidth="true"/>
    <col min="6" max="6" width="41.0333333333333" customWidth="true"/>
    <col min="7" max="10" width="16.4083333333333" customWidth="true"/>
    <col min="11" max="11" width="22.9333333333333" customWidth="true"/>
    <col min="12" max="12" width="1.53333333333333" customWidth="true"/>
    <col min="13" max="15" width="9.76666666666667" customWidth="true"/>
  </cols>
  <sheetData>
    <row r="1" ht="16.35" customHeight="true" spans="1:12">
      <c r="A1" s="1"/>
      <c r="B1" s="2"/>
      <c r="C1" s="2"/>
      <c r="D1" s="2"/>
      <c r="E1" s="14"/>
      <c r="F1" s="14"/>
      <c r="G1" s="15"/>
      <c r="H1" s="15"/>
      <c r="I1" s="15"/>
      <c r="J1" s="15"/>
      <c r="K1" s="19" t="s">
        <v>74</v>
      </c>
      <c r="L1" s="6"/>
    </row>
    <row r="2" ht="22.8" customHeight="true" spans="1:12">
      <c r="A2" s="1"/>
      <c r="B2" s="3" t="s">
        <v>75</v>
      </c>
      <c r="C2" s="3"/>
      <c r="D2" s="3"/>
      <c r="E2" s="3"/>
      <c r="F2" s="3"/>
      <c r="G2" s="3"/>
      <c r="H2" s="3"/>
      <c r="I2" s="3"/>
      <c r="J2" s="3"/>
      <c r="K2" s="3"/>
      <c r="L2" s="6" t="s">
        <v>3</v>
      </c>
    </row>
    <row r="3" ht="19.55" customHeight="true" spans="1:12">
      <c r="A3" s="4"/>
      <c r="B3" s="5" t="s">
        <v>5</v>
      </c>
      <c r="C3" s="5"/>
      <c r="D3" s="5"/>
      <c r="E3" s="5"/>
      <c r="F3" s="5"/>
      <c r="G3" s="4"/>
      <c r="H3" s="4"/>
      <c r="I3" s="36"/>
      <c r="J3" s="36"/>
      <c r="K3" s="20" t="s">
        <v>6</v>
      </c>
      <c r="L3" s="21"/>
    </row>
    <row r="4" ht="24.4" customHeight="true" spans="1:12">
      <c r="A4" s="6"/>
      <c r="B4" s="7" t="s">
        <v>9</v>
      </c>
      <c r="C4" s="7"/>
      <c r="D4" s="7"/>
      <c r="E4" s="7"/>
      <c r="F4" s="7"/>
      <c r="G4" s="7" t="s">
        <v>58</v>
      </c>
      <c r="H4" s="7" t="s">
        <v>76</v>
      </c>
      <c r="I4" s="7" t="s">
        <v>77</v>
      </c>
      <c r="J4" s="7" t="s">
        <v>78</v>
      </c>
      <c r="K4" s="7" t="s">
        <v>79</v>
      </c>
      <c r="L4" s="22"/>
    </row>
    <row r="5" ht="24.4" customHeight="true" spans="1:12">
      <c r="A5" s="8"/>
      <c r="B5" s="7" t="s">
        <v>80</v>
      </c>
      <c r="C5" s="7"/>
      <c r="D5" s="7"/>
      <c r="E5" s="7" t="s">
        <v>69</v>
      </c>
      <c r="F5" s="7" t="s">
        <v>70</v>
      </c>
      <c r="G5" s="7"/>
      <c r="H5" s="7"/>
      <c r="I5" s="7"/>
      <c r="J5" s="7"/>
      <c r="K5" s="7"/>
      <c r="L5" s="22"/>
    </row>
    <row r="6" ht="24.4" customHeight="true" spans="1:12">
      <c r="A6" s="8"/>
      <c r="B6" s="7" t="s">
        <v>81</v>
      </c>
      <c r="C6" s="7" t="s">
        <v>82</v>
      </c>
      <c r="D6" s="7" t="s">
        <v>83</v>
      </c>
      <c r="E6" s="7"/>
      <c r="F6" s="7"/>
      <c r="G6" s="7"/>
      <c r="H6" s="7"/>
      <c r="I6" s="7"/>
      <c r="J6" s="7"/>
      <c r="K6" s="7"/>
      <c r="L6" s="23"/>
    </row>
    <row r="7" ht="22.8" customHeight="true" spans="1:12">
      <c r="A7" s="9"/>
      <c r="B7" s="10"/>
      <c r="C7" s="10"/>
      <c r="D7" s="10"/>
      <c r="E7" s="10"/>
      <c r="F7" s="10" t="s">
        <v>71</v>
      </c>
      <c r="G7" s="16">
        <f>H7+I7</f>
        <v>9587.36</v>
      </c>
      <c r="H7" s="16">
        <v>1337.93</v>
      </c>
      <c r="I7" s="16">
        <f>SUM(I8:I16)</f>
        <v>8249.43</v>
      </c>
      <c r="J7" s="16"/>
      <c r="K7" s="16"/>
      <c r="L7" s="24"/>
    </row>
    <row r="8" ht="22.8" customHeight="true" spans="1:12">
      <c r="A8" s="8"/>
      <c r="B8" s="11" t="s">
        <v>84</v>
      </c>
      <c r="C8" s="11" t="s">
        <v>85</v>
      </c>
      <c r="D8" s="11" t="s">
        <v>85</v>
      </c>
      <c r="E8" s="11" t="s">
        <v>72</v>
      </c>
      <c r="F8" s="11" t="s">
        <v>86</v>
      </c>
      <c r="G8" s="16">
        <f t="shared" ref="G8:G16" si="0">H8+I8</f>
        <v>95.92</v>
      </c>
      <c r="H8" s="18">
        <v>95.92</v>
      </c>
      <c r="I8" s="18"/>
      <c r="J8" s="18"/>
      <c r="K8" s="18"/>
      <c r="L8" s="23"/>
    </row>
    <row r="9" ht="22.8" customHeight="true" spans="1:12">
      <c r="A9" s="8"/>
      <c r="B9" s="11" t="s">
        <v>87</v>
      </c>
      <c r="C9" s="11" t="s">
        <v>88</v>
      </c>
      <c r="D9" s="11" t="s">
        <v>89</v>
      </c>
      <c r="E9" s="11" t="s">
        <v>72</v>
      </c>
      <c r="F9" s="11" t="s">
        <v>90</v>
      </c>
      <c r="G9" s="16">
        <f t="shared" si="0"/>
        <v>47.96</v>
      </c>
      <c r="H9" s="18">
        <v>47.96</v>
      </c>
      <c r="I9" s="18"/>
      <c r="J9" s="18"/>
      <c r="K9" s="18"/>
      <c r="L9" s="23"/>
    </row>
    <row r="10" ht="22.8" customHeight="true" spans="1:12">
      <c r="A10" s="8"/>
      <c r="B10" s="11" t="s">
        <v>91</v>
      </c>
      <c r="C10" s="11" t="s">
        <v>89</v>
      </c>
      <c r="D10" s="11" t="s">
        <v>89</v>
      </c>
      <c r="E10" s="11" t="s">
        <v>72</v>
      </c>
      <c r="F10" s="11" t="s">
        <v>92</v>
      </c>
      <c r="G10" s="16">
        <f t="shared" si="0"/>
        <v>1312.84</v>
      </c>
      <c r="H10" s="18">
        <v>1090.24</v>
      </c>
      <c r="I10" s="18">
        <v>222.6</v>
      </c>
      <c r="J10" s="18"/>
      <c r="K10" s="18"/>
      <c r="L10" s="23"/>
    </row>
    <row r="11" ht="22.8" customHeight="true" spans="1:12">
      <c r="A11" s="8"/>
      <c r="B11" s="11" t="s">
        <v>91</v>
      </c>
      <c r="C11" s="11" t="s">
        <v>93</v>
      </c>
      <c r="D11" s="11" t="s">
        <v>94</v>
      </c>
      <c r="E11" s="11" t="s">
        <v>72</v>
      </c>
      <c r="F11" s="11" t="s">
        <v>95</v>
      </c>
      <c r="G11" s="16">
        <f t="shared" si="0"/>
        <v>6427.98</v>
      </c>
      <c r="H11" s="18"/>
      <c r="I11" s="18">
        <f>11732.62-5304.64</f>
        <v>6427.98</v>
      </c>
      <c r="J11" s="18"/>
      <c r="K11" s="18"/>
      <c r="L11" s="23"/>
    </row>
    <row r="12" ht="22.8" customHeight="true" spans="1:12">
      <c r="A12" s="8"/>
      <c r="B12" s="11" t="s">
        <v>91</v>
      </c>
      <c r="C12" s="11" t="s">
        <v>96</v>
      </c>
      <c r="D12" s="11" t="s">
        <v>89</v>
      </c>
      <c r="E12" s="11" t="s">
        <v>72</v>
      </c>
      <c r="F12" s="11" t="s">
        <v>97</v>
      </c>
      <c r="G12" s="16">
        <f t="shared" si="0"/>
        <v>500</v>
      </c>
      <c r="H12" s="18"/>
      <c r="I12" s="18">
        <v>500</v>
      </c>
      <c r="J12" s="18"/>
      <c r="K12" s="18"/>
      <c r="L12" s="23"/>
    </row>
    <row r="13" ht="22.8" customHeight="true" spans="1:12">
      <c r="A13" s="8"/>
      <c r="B13" s="11" t="s">
        <v>91</v>
      </c>
      <c r="C13" s="11" t="s">
        <v>96</v>
      </c>
      <c r="D13" s="11" t="s">
        <v>98</v>
      </c>
      <c r="E13" s="11" t="s">
        <v>72</v>
      </c>
      <c r="F13" s="11" t="s">
        <v>99</v>
      </c>
      <c r="G13" s="16">
        <f t="shared" si="0"/>
        <v>682.16</v>
      </c>
      <c r="H13" s="18"/>
      <c r="I13" s="18">
        <v>682.16</v>
      </c>
      <c r="J13" s="18"/>
      <c r="K13" s="18"/>
      <c r="L13" s="23"/>
    </row>
    <row r="14" ht="22.8" customHeight="true" spans="1:12">
      <c r="A14" s="8"/>
      <c r="B14" s="11" t="s">
        <v>91</v>
      </c>
      <c r="C14" s="11" t="s">
        <v>100</v>
      </c>
      <c r="D14" s="11" t="s">
        <v>100</v>
      </c>
      <c r="E14" s="11" t="s">
        <v>72</v>
      </c>
      <c r="F14" s="11" t="s">
        <v>101</v>
      </c>
      <c r="G14" s="16">
        <f t="shared" si="0"/>
        <v>391.69</v>
      </c>
      <c r="H14" s="18"/>
      <c r="I14" s="18">
        <v>391.69</v>
      </c>
      <c r="J14" s="18"/>
      <c r="K14" s="18"/>
      <c r="L14" s="23"/>
    </row>
    <row r="15" ht="22.8" customHeight="true" spans="1:12">
      <c r="A15" s="8"/>
      <c r="B15" s="11" t="s">
        <v>102</v>
      </c>
      <c r="C15" s="11" t="s">
        <v>98</v>
      </c>
      <c r="D15" s="11" t="s">
        <v>89</v>
      </c>
      <c r="E15" s="11" t="s">
        <v>72</v>
      </c>
      <c r="F15" s="11" t="s">
        <v>103</v>
      </c>
      <c r="G15" s="16">
        <f t="shared" si="0"/>
        <v>103.82</v>
      </c>
      <c r="H15" s="18">
        <v>103.82</v>
      </c>
      <c r="I15" s="18"/>
      <c r="J15" s="18"/>
      <c r="K15" s="18"/>
      <c r="L15" s="23"/>
    </row>
    <row r="16" ht="22.8" customHeight="true" spans="1:12">
      <c r="A16" s="8"/>
      <c r="B16" s="11" t="s">
        <v>104</v>
      </c>
      <c r="C16" s="11" t="s">
        <v>105</v>
      </c>
      <c r="D16" s="11" t="s">
        <v>100</v>
      </c>
      <c r="E16" s="11" t="s">
        <v>72</v>
      </c>
      <c r="F16" s="11" t="s">
        <v>106</v>
      </c>
      <c r="G16" s="16">
        <f t="shared" si="0"/>
        <v>25</v>
      </c>
      <c r="H16" s="18"/>
      <c r="I16" s="18">
        <v>25</v>
      </c>
      <c r="J16" s="18"/>
      <c r="K16" s="18"/>
      <c r="L16" s="23"/>
    </row>
    <row r="17" ht="9.75" customHeight="true" spans="1:12">
      <c r="A17" s="12"/>
      <c r="B17" s="13"/>
      <c r="C17" s="13"/>
      <c r="D17" s="13"/>
      <c r="E17" s="13"/>
      <c r="F17" s="12"/>
      <c r="G17" s="12"/>
      <c r="H17" s="12"/>
      <c r="I17" s="12"/>
      <c r="J17" s="13"/>
      <c r="K17" s="13"/>
      <c r="L17" s="25"/>
    </row>
  </sheetData>
  <mergeCells count="13">
    <mergeCell ref="B1:D1"/>
    <mergeCell ref="B2:K2"/>
    <mergeCell ref="B3:F3"/>
    <mergeCell ref="B4:F4"/>
    <mergeCell ref="B5:D5"/>
    <mergeCell ref="A8:A16"/>
    <mergeCell ref="E5:E6"/>
    <mergeCell ref="F5:F6"/>
    <mergeCell ref="G4:G6"/>
    <mergeCell ref="H4:H6"/>
    <mergeCell ref="I4:I6"/>
    <mergeCell ref="J4:J6"/>
    <mergeCell ref="K4:K6"/>
  </mergeCells>
  <pageMargins left="0.75" right="0.75" top="0.269444444444444" bottom="0.269444444444444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pane ySplit="5" topLeftCell="A12" activePane="bottomLeft" state="frozen"/>
      <selection/>
      <selection pane="bottomLeft" activeCell="E29" sqref="E29"/>
    </sheetView>
  </sheetViews>
  <sheetFormatPr defaultColWidth="9" defaultRowHeight="14.25"/>
  <cols>
    <col min="1" max="1" width="1.53333333333333" customWidth="true"/>
    <col min="2" max="2" width="33.3416666666667" customWidth="true"/>
    <col min="3" max="3" width="16.4083333333333" customWidth="true"/>
    <col min="4" max="4" width="33.3416666666667" customWidth="true"/>
    <col min="5" max="7" width="16.4083333333333" customWidth="true"/>
    <col min="8" max="8" width="18.2916666666667" customWidth="true"/>
    <col min="9" max="9" width="1.53333333333333" customWidth="true"/>
    <col min="10" max="12" width="9.76666666666667" customWidth="true"/>
  </cols>
  <sheetData>
    <row r="1" ht="16.25" customHeight="true" spans="1:9">
      <c r="A1" s="37"/>
      <c r="B1" s="2"/>
      <c r="C1" s="38"/>
      <c r="D1" s="38"/>
      <c r="H1" s="42" t="s">
        <v>107</v>
      </c>
      <c r="I1" s="33" t="s">
        <v>3</v>
      </c>
    </row>
    <row r="2" ht="22.8" customHeight="true" spans="1:9">
      <c r="A2" s="39"/>
      <c r="B2" s="40" t="s">
        <v>108</v>
      </c>
      <c r="C2" s="40"/>
      <c r="D2" s="40"/>
      <c r="E2" s="40"/>
      <c r="F2" s="40"/>
      <c r="G2" s="40"/>
      <c r="H2" s="40"/>
      <c r="I2" s="33"/>
    </row>
    <row r="3" ht="19.55" customHeight="true" spans="1:9">
      <c r="A3" s="39"/>
      <c r="B3" s="5" t="s">
        <v>5</v>
      </c>
      <c r="C3" s="5"/>
      <c r="D3" s="14"/>
      <c r="H3" s="43" t="s">
        <v>6</v>
      </c>
      <c r="I3" s="33"/>
    </row>
    <row r="4" ht="24.4" customHeight="true" spans="1:9">
      <c r="A4" s="39"/>
      <c r="B4" s="7" t="s">
        <v>7</v>
      </c>
      <c r="C4" s="7"/>
      <c r="D4" s="7" t="s">
        <v>8</v>
      </c>
      <c r="E4" s="7"/>
      <c r="F4" s="7"/>
      <c r="G4" s="7"/>
      <c r="H4" s="7"/>
      <c r="I4" s="33"/>
    </row>
    <row r="5" ht="24.4" customHeight="true" spans="1:9">
      <c r="A5" s="39"/>
      <c r="B5" s="7" t="s">
        <v>9</v>
      </c>
      <c r="C5" s="7" t="s">
        <v>10</v>
      </c>
      <c r="D5" s="7" t="s">
        <v>9</v>
      </c>
      <c r="E5" s="7" t="s">
        <v>58</v>
      </c>
      <c r="F5" s="7" t="s">
        <v>109</v>
      </c>
      <c r="G5" s="7" t="s">
        <v>110</v>
      </c>
      <c r="H5" s="7" t="s">
        <v>111</v>
      </c>
      <c r="I5" s="33"/>
    </row>
    <row r="6" ht="22.8" customHeight="true" spans="1:9">
      <c r="A6" s="6"/>
      <c r="B6" s="29" t="s">
        <v>112</v>
      </c>
      <c r="C6" s="17">
        <v>1490.53</v>
      </c>
      <c r="D6" s="29" t="s">
        <v>113</v>
      </c>
      <c r="E6" s="17">
        <f>SUM(E7:E33)</f>
        <v>9517.36</v>
      </c>
      <c r="F6" s="17">
        <f>SUM(F7:F33)</f>
        <v>1907.22</v>
      </c>
      <c r="G6" s="17">
        <f>SUM(G7:G33)</f>
        <v>7610.14</v>
      </c>
      <c r="H6" s="17"/>
      <c r="I6" s="23"/>
    </row>
    <row r="7" ht="22.8" customHeight="true" spans="1:9">
      <c r="A7" s="6"/>
      <c r="B7" s="29" t="s">
        <v>114</v>
      </c>
      <c r="C7" s="17">
        <v>1490.53</v>
      </c>
      <c r="D7" s="29" t="s">
        <v>115</v>
      </c>
      <c r="E7" s="17"/>
      <c r="F7" s="17"/>
      <c r="G7" s="17"/>
      <c r="H7" s="17"/>
      <c r="I7" s="23"/>
    </row>
    <row r="8" ht="22.8" customHeight="true" spans="1:9">
      <c r="A8" s="6"/>
      <c r="B8" s="29" t="s">
        <v>116</v>
      </c>
      <c r="C8" s="17"/>
      <c r="D8" s="29" t="s">
        <v>117</v>
      </c>
      <c r="E8" s="17"/>
      <c r="F8" s="17"/>
      <c r="G8" s="17"/>
      <c r="H8" s="17"/>
      <c r="I8" s="23"/>
    </row>
    <row r="9" ht="22.8" customHeight="true" spans="1:9">
      <c r="A9" s="6"/>
      <c r="B9" s="29" t="s">
        <v>118</v>
      </c>
      <c r="C9" s="17"/>
      <c r="D9" s="29" t="s">
        <v>119</v>
      </c>
      <c r="E9" s="17"/>
      <c r="F9" s="17"/>
      <c r="G9" s="17"/>
      <c r="H9" s="17"/>
      <c r="I9" s="23"/>
    </row>
    <row r="10" ht="22.8" customHeight="true" spans="1:9">
      <c r="A10" s="6"/>
      <c r="B10" s="29" t="s">
        <v>120</v>
      </c>
      <c r="C10" s="17">
        <v>8026.83</v>
      </c>
      <c r="D10" s="29" t="s">
        <v>121</v>
      </c>
      <c r="E10" s="17"/>
      <c r="F10" s="17"/>
      <c r="G10" s="17"/>
      <c r="H10" s="17"/>
      <c r="I10" s="23"/>
    </row>
    <row r="11" ht="22.8" customHeight="true" spans="1:9">
      <c r="A11" s="6"/>
      <c r="B11" s="29" t="s">
        <v>114</v>
      </c>
      <c r="C11" s="17">
        <v>416.69</v>
      </c>
      <c r="D11" s="29" t="s">
        <v>122</v>
      </c>
      <c r="E11" s="17"/>
      <c r="F11" s="17"/>
      <c r="G11" s="17"/>
      <c r="H11" s="17"/>
      <c r="I11" s="23"/>
    </row>
    <row r="12" ht="22.8" customHeight="true" spans="1:9">
      <c r="A12" s="6"/>
      <c r="B12" s="29" t="s">
        <v>116</v>
      </c>
      <c r="C12" s="17">
        <v>7610.14</v>
      </c>
      <c r="D12" s="29" t="s">
        <v>123</v>
      </c>
      <c r="E12" s="17"/>
      <c r="F12" s="17"/>
      <c r="G12" s="17"/>
      <c r="H12" s="17"/>
      <c r="I12" s="23"/>
    </row>
    <row r="13" ht="22.8" customHeight="true" spans="1:9">
      <c r="A13" s="6"/>
      <c r="B13" s="29" t="s">
        <v>118</v>
      </c>
      <c r="C13" s="17"/>
      <c r="D13" s="29" t="s">
        <v>124</v>
      </c>
      <c r="E13" s="17"/>
      <c r="F13" s="17"/>
      <c r="G13" s="17"/>
      <c r="H13" s="17"/>
      <c r="I13" s="23"/>
    </row>
    <row r="14" ht="22.8" customHeight="true" spans="1:9">
      <c r="A14" s="6"/>
      <c r="B14" s="29" t="s">
        <v>125</v>
      </c>
      <c r="C14" s="17"/>
      <c r="D14" s="29" t="s">
        <v>126</v>
      </c>
      <c r="E14" s="17">
        <v>95.92</v>
      </c>
      <c r="F14" s="17">
        <v>95.92</v>
      </c>
      <c r="G14" s="17"/>
      <c r="H14" s="17"/>
      <c r="I14" s="23"/>
    </row>
    <row r="15" ht="22.8" customHeight="true" spans="1:9">
      <c r="A15" s="6"/>
      <c r="B15" s="29" t="s">
        <v>125</v>
      </c>
      <c r="C15" s="17"/>
      <c r="D15" s="29" t="s">
        <v>127</v>
      </c>
      <c r="E15" s="17"/>
      <c r="F15" s="17"/>
      <c r="G15" s="17"/>
      <c r="H15" s="17"/>
      <c r="I15" s="23"/>
    </row>
    <row r="16" ht="22.8" customHeight="true" spans="1:9">
      <c r="A16" s="6"/>
      <c r="B16" s="29" t="s">
        <v>125</v>
      </c>
      <c r="C16" s="17"/>
      <c r="D16" s="29" t="s">
        <v>128</v>
      </c>
      <c r="E16" s="17">
        <v>47.96</v>
      </c>
      <c r="F16" s="17">
        <v>47.96</v>
      </c>
      <c r="G16" s="17"/>
      <c r="H16" s="17"/>
      <c r="I16" s="23"/>
    </row>
    <row r="17" ht="22.8" customHeight="true" spans="1:9">
      <c r="A17" s="6"/>
      <c r="B17" s="29" t="s">
        <v>125</v>
      </c>
      <c r="C17" s="17"/>
      <c r="D17" s="29" t="s">
        <v>129</v>
      </c>
      <c r="E17" s="17"/>
      <c r="F17" s="17"/>
      <c r="G17" s="17"/>
      <c r="H17" s="17"/>
      <c r="I17" s="23"/>
    </row>
    <row r="18" ht="22.8" customHeight="true" spans="1:9">
      <c r="A18" s="6"/>
      <c r="B18" s="29" t="s">
        <v>125</v>
      </c>
      <c r="C18" s="17"/>
      <c r="D18" s="29" t="s">
        <v>130</v>
      </c>
      <c r="E18" s="17">
        <f>14549.3-5304.64</f>
        <v>9244.66</v>
      </c>
      <c r="F18" s="17">
        <v>1634.52</v>
      </c>
      <c r="G18" s="17">
        <f>12914.78-5304.64</f>
        <v>7610.14</v>
      </c>
      <c r="H18" s="17"/>
      <c r="I18" s="23"/>
    </row>
    <row r="19" ht="22.8" customHeight="true" spans="1:9">
      <c r="A19" s="6"/>
      <c r="B19" s="29" t="s">
        <v>125</v>
      </c>
      <c r="C19" s="17"/>
      <c r="D19" s="29" t="s">
        <v>131</v>
      </c>
      <c r="E19" s="17"/>
      <c r="F19" s="17"/>
      <c r="G19" s="17"/>
      <c r="H19" s="17"/>
      <c r="I19" s="23"/>
    </row>
    <row r="20" ht="22.8" customHeight="true" spans="1:9">
      <c r="A20" s="6"/>
      <c r="B20" s="29" t="s">
        <v>125</v>
      </c>
      <c r="C20" s="17"/>
      <c r="D20" s="29" t="s">
        <v>132</v>
      </c>
      <c r="E20" s="17"/>
      <c r="F20" s="17"/>
      <c r="G20" s="17"/>
      <c r="H20" s="17"/>
      <c r="I20" s="23"/>
    </row>
    <row r="21" ht="22.8" customHeight="true" spans="1:9">
      <c r="A21" s="6"/>
      <c r="B21" s="29" t="s">
        <v>125</v>
      </c>
      <c r="C21" s="17"/>
      <c r="D21" s="29" t="s">
        <v>133</v>
      </c>
      <c r="E21" s="17"/>
      <c r="F21" s="17"/>
      <c r="G21" s="17"/>
      <c r="H21" s="17"/>
      <c r="I21" s="23"/>
    </row>
    <row r="22" ht="22.8" customHeight="true" spans="1:9">
      <c r="A22" s="6"/>
      <c r="B22" s="29" t="s">
        <v>125</v>
      </c>
      <c r="C22" s="17"/>
      <c r="D22" s="29" t="s">
        <v>134</v>
      </c>
      <c r="E22" s="17"/>
      <c r="F22" s="17"/>
      <c r="G22" s="17"/>
      <c r="H22" s="17"/>
      <c r="I22" s="23"/>
    </row>
    <row r="23" ht="22.8" customHeight="true" spans="1:9">
      <c r="A23" s="6"/>
      <c r="B23" s="29" t="s">
        <v>125</v>
      </c>
      <c r="C23" s="17"/>
      <c r="D23" s="29" t="s">
        <v>135</v>
      </c>
      <c r="E23" s="17"/>
      <c r="F23" s="17"/>
      <c r="G23" s="17"/>
      <c r="H23" s="17"/>
      <c r="I23" s="23"/>
    </row>
    <row r="24" ht="22.8" customHeight="true" spans="1:9">
      <c r="A24" s="6"/>
      <c r="B24" s="29" t="s">
        <v>125</v>
      </c>
      <c r="C24" s="17"/>
      <c r="D24" s="29" t="s">
        <v>136</v>
      </c>
      <c r="E24" s="17"/>
      <c r="F24" s="17"/>
      <c r="G24" s="17"/>
      <c r="H24" s="17"/>
      <c r="I24" s="23"/>
    </row>
    <row r="25" ht="22.8" customHeight="true" spans="1:9">
      <c r="A25" s="6"/>
      <c r="B25" s="29" t="s">
        <v>125</v>
      </c>
      <c r="C25" s="17"/>
      <c r="D25" s="29" t="s">
        <v>137</v>
      </c>
      <c r="E25" s="17"/>
      <c r="F25" s="17"/>
      <c r="G25" s="17"/>
      <c r="H25" s="17"/>
      <c r="I25" s="23"/>
    </row>
    <row r="26" ht="22.8" customHeight="true" spans="1:9">
      <c r="A26" s="6"/>
      <c r="B26" s="29" t="s">
        <v>125</v>
      </c>
      <c r="C26" s="17"/>
      <c r="D26" s="29" t="s">
        <v>138</v>
      </c>
      <c r="E26" s="17">
        <v>103.82</v>
      </c>
      <c r="F26" s="17">
        <v>103.82</v>
      </c>
      <c r="G26" s="17"/>
      <c r="H26" s="17"/>
      <c r="I26" s="23"/>
    </row>
    <row r="27" ht="22.8" customHeight="true" spans="1:9">
      <c r="A27" s="6"/>
      <c r="B27" s="29" t="s">
        <v>125</v>
      </c>
      <c r="C27" s="17"/>
      <c r="D27" s="29" t="s">
        <v>139</v>
      </c>
      <c r="E27" s="17"/>
      <c r="F27" s="17"/>
      <c r="G27" s="17"/>
      <c r="H27" s="17"/>
      <c r="I27" s="23"/>
    </row>
    <row r="28" ht="22.8" customHeight="true" spans="1:9">
      <c r="A28" s="6"/>
      <c r="B28" s="29" t="s">
        <v>125</v>
      </c>
      <c r="C28" s="17"/>
      <c r="D28" s="29" t="s">
        <v>140</v>
      </c>
      <c r="E28" s="17"/>
      <c r="F28" s="17"/>
      <c r="G28" s="17"/>
      <c r="H28" s="17"/>
      <c r="I28" s="23"/>
    </row>
    <row r="29" ht="22.8" customHeight="true" spans="1:9">
      <c r="A29" s="6"/>
      <c r="B29" s="29" t="s">
        <v>125</v>
      </c>
      <c r="C29" s="17"/>
      <c r="D29" s="29" t="s">
        <v>141</v>
      </c>
      <c r="E29" s="17">
        <v>25</v>
      </c>
      <c r="F29" s="17">
        <v>25</v>
      </c>
      <c r="G29" s="17"/>
      <c r="H29" s="17"/>
      <c r="I29" s="23"/>
    </row>
    <row r="30" ht="22.8" customHeight="true" spans="1:9">
      <c r="A30" s="6"/>
      <c r="B30" s="29" t="s">
        <v>125</v>
      </c>
      <c r="C30" s="17"/>
      <c r="D30" s="29" t="s">
        <v>142</v>
      </c>
      <c r="E30" s="17"/>
      <c r="F30" s="17"/>
      <c r="G30" s="17"/>
      <c r="H30" s="17"/>
      <c r="I30" s="23"/>
    </row>
    <row r="31" ht="22.8" customHeight="true" spans="1:9">
      <c r="A31" s="6"/>
      <c r="B31" s="29" t="s">
        <v>125</v>
      </c>
      <c r="C31" s="17"/>
      <c r="D31" s="29" t="s">
        <v>143</v>
      </c>
      <c r="E31" s="17"/>
      <c r="F31" s="17"/>
      <c r="G31" s="17"/>
      <c r="H31" s="17"/>
      <c r="I31" s="23"/>
    </row>
    <row r="32" ht="22.8" customHeight="true" spans="1:9">
      <c r="A32" s="6"/>
      <c r="B32" s="29" t="s">
        <v>125</v>
      </c>
      <c r="C32" s="17"/>
      <c r="D32" s="29" t="s">
        <v>144</v>
      </c>
      <c r="E32" s="17"/>
      <c r="F32" s="17"/>
      <c r="G32" s="17"/>
      <c r="H32" s="17"/>
      <c r="I32" s="23"/>
    </row>
    <row r="33" ht="22.8" customHeight="true" spans="1:9">
      <c r="A33" s="6"/>
      <c r="B33" s="29" t="s">
        <v>125</v>
      </c>
      <c r="C33" s="17"/>
      <c r="D33" s="29" t="s">
        <v>145</v>
      </c>
      <c r="E33" s="17"/>
      <c r="F33" s="17"/>
      <c r="G33" s="17"/>
      <c r="H33" s="17"/>
      <c r="I33" s="23"/>
    </row>
    <row r="34" ht="9.75" customHeight="true" spans="1:9">
      <c r="A34" s="41"/>
      <c r="B34" s="41"/>
      <c r="C34" s="41"/>
      <c r="D34" s="14"/>
      <c r="E34" s="41"/>
      <c r="F34" s="41"/>
      <c r="G34" s="41"/>
      <c r="H34" s="41"/>
      <c r="I34" s="34"/>
    </row>
  </sheetData>
  <mergeCells count="6">
    <mergeCell ref="B2:H2"/>
    <mergeCell ref="B3:C3"/>
    <mergeCell ref="B4:C4"/>
    <mergeCell ref="D4:H4"/>
    <mergeCell ref="A7:A9"/>
    <mergeCell ref="A11:A33"/>
  </mergeCells>
  <pageMargins left="0.75" right="0.75" top="0.269444444444444" bottom="0.26944444444444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1"/>
  <sheetViews>
    <sheetView workbookViewId="0">
      <pane ySplit="6" topLeftCell="A7" activePane="bottomLeft" state="frozen"/>
      <selection/>
      <selection pane="bottomLeft" activeCell="K18" sqref="K18"/>
    </sheetView>
  </sheetViews>
  <sheetFormatPr defaultColWidth="9" defaultRowHeight="14.25"/>
  <cols>
    <col min="1" max="1" width="1.53333333333333" customWidth="true"/>
    <col min="2" max="3" width="6.15" customWidth="true"/>
    <col min="4" max="4" width="13.3333333333333" customWidth="true"/>
    <col min="5" max="5" width="41.0333333333333" customWidth="true"/>
    <col min="6" max="6" width="12.625" customWidth="true"/>
    <col min="7" max="9" width="10.3166666666667" customWidth="true"/>
    <col min="10" max="10" width="10.2583333333333" customWidth="true"/>
    <col min="11" max="11" width="10.3166666666667" customWidth="true"/>
    <col min="12" max="12" width="10.2583333333333" customWidth="true"/>
    <col min="13" max="13" width="10.3166666666667" customWidth="true"/>
    <col min="14" max="26" width="10.2583333333333" customWidth="true"/>
    <col min="27" max="27" width="10.3166666666667" customWidth="true"/>
    <col min="28" max="36" width="10.2583333333333" customWidth="true"/>
    <col min="37" max="37" width="10.3166666666667" customWidth="true"/>
    <col min="38" max="38" width="10.2583333333333" customWidth="true"/>
    <col min="39" max="39" width="10.3166666666667" customWidth="true"/>
    <col min="40" max="40" width="1.53333333333333" customWidth="true"/>
    <col min="41" max="43" width="9.76666666666667" customWidth="true"/>
  </cols>
  <sheetData>
    <row r="1" ht="16.35" customHeight="true" spans="1:40">
      <c r="A1" s="2"/>
      <c r="B1" s="2"/>
      <c r="C1" s="2"/>
      <c r="E1" s="27"/>
      <c r="F1" s="1"/>
      <c r="G1" s="1"/>
      <c r="H1" s="1"/>
      <c r="I1" s="27"/>
      <c r="J1" s="27"/>
      <c r="K1" s="1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31" t="s">
        <v>146</v>
      </c>
      <c r="AN1" s="33"/>
    </row>
    <row r="2" ht="22.8" customHeight="true" spans="1:40">
      <c r="A2" s="1"/>
      <c r="B2" s="3" t="s">
        <v>147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3"/>
    </row>
    <row r="3" ht="19.55" customHeight="true" spans="1:40">
      <c r="A3" s="4"/>
      <c r="B3" s="5" t="s">
        <v>5</v>
      </c>
      <c r="C3" s="5"/>
      <c r="D3" s="5"/>
      <c r="E3" s="5"/>
      <c r="G3" s="4"/>
      <c r="H3" s="32"/>
      <c r="I3" s="35"/>
      <c r="J3" s="35"/>
      <c r="K3" s="36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2" t="s">
        <v>6</v>
      </c>
      <c r="AM3" s="32"/>
      <c r="AN3" s="33"/>
    </row>
    <row r="4" ht="24.4" customHeight="true" spans="1:40">
      <c r="A4" s="6"/>
      <c r="B4" s="7" t="s">
        <v>9</v>
      </c>
      <c r="C4" s="7"/>
      <c r="D4" s="7"/>
      <c r="E4" s="7"/>
      <c r="F4" s="7" t="s">
        <v>148</v>
      </c>
      <c r="G4" s="7" t="s">
        <v>149</v>
      </c>
      <c r="H4" s="7"/>
      <c r="I4" s="7"/>
      <c r="J4" s="7"/>
      <c r="K4" s="7"/>
      <c r="L4" s="7"/>
      <c r="M4" s="7"/>
      <c r="N4" s="7"/>
      <c r="O4" s="7"/>
      <c r="P4" s="7"/>
      <c r="Q4" s="7" t="s">
        <v>150</v>
      </c>
      <c r="R4" s="7"/>
      <c r="S4" s="7"/>
      <c r="T4" s="7"/>
      <c r="U4" s="7"/>
      <c r="V4" s="7"/>
      <c r="W4" s="7"/>
      <c r="X4" s="7"/>
      <c r="Y4" s="7"/>
      <c r="Z4" s="7"/>
      <c r="AA4" s="7" t="s">
        <v>151</v>
      </c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33"/>
    </row>
    <row r="5" ht="24.4" customHeight="true" spans="1:40">
      <c r="A5" s="6"/>
      <c r="B5" s="7" t="s">
        <v>80</v>
      </c>
      <c r="C5" s="7"/>
      <c r="D5" s="7" t="s">
        <v>69</v>
      </c>
      <c r="E5" s="7" t="s">
        <v>70</v>
      </c>
      <c r="F5" s="7"/>
      <c r="G5" s="7" t="s">
        <v>58</v>
      </c>
      <c r="H5" s="7" t="s">
        <v>152</v>
      </c>
      <c r="I5" s="7"/>
      <c r="J5" s="7"/>
      <c r="K5" s="7" t="s">
        <v>153</v>
      </c>
      <c r="L5" s="7"/>
      <c r="M5" s="7"/>
      <c r="N5" s="7" t="s">
        <v>154</v>
      </c>
      <c r="O5" s="7"/>
      <c r="P5" s="7"/>
      <c r="Q5" s="7" t="s">
        <v>58</v>
      </c>
      <c r="R5" s="7" t="s">
        <v>152</v>
      </c>
      <c r="S5" s="7"/>
      <c r="T5" s="7"/>
      <c r="U5" s="7" t="s">
        <v>153</v>
      </c>
      <c r="V5" s="7"/>
      <c r="W5" s="7"/>
      <c r="X5" s="7" t="s">
        <v>154</v>
      </c>
      <c r="Y5" s="7"/>
      <c r="Z5" s="7"/>
      <c r="AA5" s="7" t="s">
        <v>58</v>
      </c>
      <c r="AB5" s="7" t="s">
        <v>152</v>
      </c>
      <c r="AC5" s="7"/>
      <c r="AD5" s="7"/>
      <c r="AE5" s="7" t="s">
        <v>153</v>
      </c>
      <c r="AF5" s="7"/>
      <c r="AG5" s="7"/>
      <c r="AH5" s="7" t="s">
        <v>154</v>
      </c>
      <c r="AI5" s="7"/>
      <c r="AJ5" s="7"/>
      <c r="AK5" s="7" t="s">
        <v>155</v>
      </c>
      <c r="AL5" s="7"/>
      <c r="AM5" s="7"/>
      <c r="AN5" s="33"/>
    </row>
    <row r="6" ht="24.4" customHeight="true" spans="1:40">
      <c r="A6" s="14"/>
      <c r="B6" s="7" t="s">
        <v>81</v>
      </c>
      <c r="C6" s="7" t="s">
        <v>82</v>
      </c>
      <c r="D6" s="7"/>
      <c r="E6" s="7"/>
      <c r="F6" s="7"/>
      <c r="G6" s="7"/>
      <c r="H6" s="7" t="s">
        <v>156</v>
      </c>
      <c r="I6" s="7" t="s">
        <v>76</v>
      </c>
      <c r="J6" s="7" t="s">
        <v>77</v>
      </c>
      <c r="K6" s="7" t="s">
        <v>156</v>
      </c>
      <c r="L6" s="7" t="s">
        <v>76</v>
      </c>
      <c r="M6" s="7" t="s">
        <v>77</v>
      </c>
      <c r="N6" s="7" t="s">
        <v>156</v>
      </c>
      <c r="O6" s="7" t="s">
        <v>76</v>
      </c>
      <c r="P6" s="7" t="s">
        <v>77</v>
      </c>
      <c r="Q6" s="7"/>
      <c r="R6" s="7" t="s">
        <v>156</v>
      </c>
      <c r="S6" s="7" t="s">
        <v>76</v>
      </c>
      <c r="T6" s="7" t="s">
        <v>77</v>
      </c>
      <c r="U6" s="7" t="s">
        <v>156</v>
      </c>
      <c r="V6" s="7" t="s">
        <v>76</v>
      </c>
      <c r="W6" s="7" t="s">
        <v>77</v>
      </c>
      <c r="X6" s="7" t="s">
        <v>156</v>
      </c>
      <c r="Y6" s="7" t="s">
        <v>76</v>
      </c>
      <c r="Z6" s="7" t="s">
        <v>77</v>
      </c>
      <c r="AA6" s="7"/>
      <c r="AB6" s="7" t="s">
        <v>156</v>
      </c>
      <c r="AC6" s="7" t="s">
        <v>76</v>
      </c>
      <c r="AD6" s="7" t="s">
        <v>77</v>
      </c>
      <c r="AE6" s="7" t="s">
        <v>156</v>
      </c>
      <c r="AF6" s="7" t="s">
        <v>76</v>
      </c>
      <c r="AG6" s="7" t="s">
        <v>77</v>
      </c>
      <c r="AH6" s="7" t="s">
        <v>156</v>
      </c>
      <c r="AI6" s="7" t="s">
        <v>76</v>
      </c>
      <c r="AJ6" s="7" t="s">
        <v>77</v>
      </c>
      <c r="AK6" s="7" t="s">
        <v>156</v>
      </c>
      <c r="AL6" s="7" t="s">
        <v>76</v>
      </c>
      <c r="AM6" s="7" t="s">
        <v>77</v>
      </c>
      <c r="AN6" s="33"/>
    </row>
    <row r="7" ht="22.8" customHeight="true" spans="1:40">
      <c r="A7" s="6"/>
      <c r="B7" s="10"/>
      <c r="C7" s="10"/>
      <c r="D7" s="10"/>
      <c r="E7" s="10" t="s">
        <v>71</v>
      </c>
      <c r="F7" s="16">
        <f>G7+AA7</f>
        <v>9517.36</v>
      </c>
      <c r="G7" s="16">
        <f>H7</f>
        <v>1490.53</v>
      </c>
      <c r="H7" s="16">
        <v>1490.53</v>
      </c>
      <c r="I7" s="16">
        <v>1337.93</v>
      </c>
      <c r="J7" s="16">
        <v>152.6</v>
      </c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>
        <v>8026.83</v>
      </c>
      <c r="AB7" s="16">
        <v>391.69</v>
      </c>
      <c r="AC7" s="16"/>
      <c r="AD7" s="16">
        <v>391.69</v>
      </c>
      <c r="AE7" s="16"/>
      <c r="AF7" s="16"/>
      <c r="AG7" s="16"/>
      <c r="AH7" s="16"/>
      <c r="AI7" s="16"/>
      <c r="AJ7" s="16"/>
      <c r="AK7" s="16">
        <v>7635.14</v>
      </c>
      <c r="AL7" s="16"/>
      <c r="AM7" s="16">
        <v>7635.14</v>
      </c>
      <c r="AN7" s="33"/>
    </row>
    <row r="8" ht="22.8" customHeight="true" spans="1:40">
      <c r="A8" s="6"/>
      <c r="B8" s="28" t="s">
        <v>3</v>
      </c>
      <c r="C8" s="28" t="s">
        <v>157</v>
      </c>
      <c r="D8" s="29"/>
      <c r="E8" s="29" t="s">
        <v>158</v>
      </c>
      <c r="F8" s="16">
        <f t="shared" ref="F8:F30" si="0">G8+AA8</f>
        <v>1025.38</v>
      </c>
      <c r="G8" s="16">
        <f t="shared" ref="G8:G30" si="1">H8</f>
        <v>1025.38</v>
      </c>
      <c r="H8" s="17">
        <v>1025.38</v>
      </c>
      <c r="I8" s="17">
        <v>1025.38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33"/>
    </row>
    <row r="9" ht="22.8" customHeight="true" spans="1:40">
      <c r="A9" s="6"/>
      <c r="B9" s="28" t="s">
        <v>157</v>
      </c>
      <c r="C9" s="28" t="s">
        <v>159</v>
      </c>
      <c r="D9" s="29" t="s">
        <v>72</v>
      </c>
      <c r="E9" s="29" t="s">
        <v>160</v>
      </c>
      <c r="F9" s="16">
        <f t="shared" si="0"/>
        <v>663.46</v>
      </c>
      <c r="G9" s="16">
        <f t="shared" si="1"/>
        <v>663.46</v>
      </c>
      <c r="H9" s="17">
        <v>663.46</v>
      </c>
      <c r="I9" s="17">
        <v>663.46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33"/>
    </row>
    <row r="10" ht="22.8" customHeight="true" spans="1:40">
      <c r="A10" s="6"/>
      <c r="B10" s="28" t="s">
        <v>157</v>
      </c>
      <c r="C10" s="28" t="s">
        <v>161</v>
      </c>
      <c r="D10" s="29" t="s">
        <v>72</v>
      </c>
      <c r="E10" s="29" t="s">
        <v>162</v>
      </c>
      <c r="F10" s="16">
        <f t="shared" si="0"/>
        <v>148.5</v>
      </c>
      <c r="G10" s="16">
        <f t="shared" si="1"/>
        <v>148.5</v>
      </c>
      <c r="H10" s="17">
        <v>148.5</v>
      </c>
      <c r="I10" s="17">
        <v>148.5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33"/>
    </row>
    <row r="11" ht="22.8" customHeight="true" spans="1:40">
      <c r="A11" s="6"/>
      <c r="B11" s="28" t="s">
        <v>157</v>
      </c>
      <c r="C11" s="28" t="s">
        <v>163</v>
      </c>
      <c r="D11" s="29" t="s">
        <v>72</v>
      </c>
      <c r="E11" s="29" t="s">
        <v>164</v>
      </c>
      <c r="F11" s="16">
        <f t="shared" si="0"/>
        <v>103.82</v>
      </c>
      <c r="G11" s="16">
        <f t="shared" si="1"/>
        <v>103.82</v>
      </c>
      <c r="H11" s="17">
        <v>103.82</v>
      </c>
      <c r="I11" s="17">
        <v>103.82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33"/>
    </row>
    <row r="12" ht="22.8" customHeight="true" spans="1:40">
      <c r="A12" s="6"/>
      <c r="B12" s="28" t="s">
        <v>157</v>
      </c>
      <c r="C12" s="28" t="s">
        <v>165</v>
      </c>
      <c r="D12" s="29" t="s">
        <v>72</v>
      </c>
      <c r="E12" s="29" t="s">
        <v>166</v>
      </c>
      <c r="F12" s="16">
        <f t="shared" si="0"/>
        <v>109.59</v>
      </c>
      <c r="G12" s="16">
        <f t="shared" si="1"/>
        <v>109.59</v>
      </c>
      <c r="H12" s="17">
        <v>109.59</v>
      </c>
      <c r="I12" s="17">
        <v>109.59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33"/>
    </row>
    <row r="13" ht="22.8" customHeight="true" spans="2:40">
      <c r="B13" s="28" t="s">
        <v>3</v>
      </c>
      <c r="C13" s="28" t="s">
        <v>167</v>
      </c>
      <c r="D13" s="29"/>
      <c r="E13" s="29" t="s">
        <v>168</v>
      </c>
      <c r="F13" s="16">
        <f t="shared" si="0"/>
        <v>365.53</v>
      </c>
      <c r="G13" s="16">
        <f t="shared" si="1"/>
        <v>365.53</v>
      </c>
      <c r="H13" s="17">
        <v>365.53</v>
      </c>
      <c r="I13" s="17">
        <v>223.43</v>
      </c>
      <c r="J13" s="17">
        <v>142.1</v>
      </c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33"/>
    </row>
    <row r="14" ht="22.8" customHeight="true" spans="1:40">
      <c r="A14" s="6"/>
      <c r="B14" s="28" t="s">
        <v>167</v>
      </c>
      <c r="C14" s="28" t="s">
        <v>159</v>
      </c>
      <c r="D14" s="29" t="s">
        <v>72</v>
      </c>
      <c r="E14" s="29" t="s">
        <v>169</v>
      </c>
      <c r="F14" s="16">
        <f t="shared" si="0"/>
        <v>170.43</v>
      </c>
      <c r="G14" s="16">
        <f t="shared" si="1"/>
        <v>170.43</v>
      </c>
      <c r="H14" s="17">
        <v>170.43</v>
      </c>
      <c r="I14" s="17">
        <v>166.23</v>
      </c>
      <c r="J14" s="17">
        <v>4.2</v>
      </c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33"/>
    </row>
    <row r="15" ht="22.8" customHeight="true" spans="1:40">
      <c r="A15" s="6"/>
      <c r="B15" s="28" t="s">
        <v>167</v>
      </c>
      <c r="C15" s="28" t="s">
        <v>161</v>
      </c>
      <c r="D15" s="29" t="s">
        <v>72</v>
      </c>
      <c r="E15" s="29" t="s">
        <v>170</v>
      </c>
      <c r="F15" s="16">
        <f t="shared" si="0"/>
        <v>1.3</v>
      </c>
      <c r="G15" s="16">
        <f t="shared" si="1"/>
        <v>1.3</v>
      </c>
      <c r="H15" s="17">
        <v>1.3</v>
      </c>
      <c r="I15" s="17">
        <v>1</v>
      </c>
      <c r="J15" s="17">
        <v>0.3</v>
      </c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33"/>
    </row>
    <row r="16" ht="22.8" customHeight="true" spans="1:40">
      <c r="A16" s="6"/>
      <c r="B16" s="28" t="s">
        <v>167</v>
      </c>
      <c r="C16" s="28" t="s">
        <v>163</v>
      </c>
      <c r="D16" s="29" t="s">
        <v>72</v>
      </c>
      <c r="E16" s="29" t="s">
        <v>171</v>
      </c>
      <c r="F16" s="16">
        <f t="shared" si="0"/>
        <v>1.6</v>
      </c>
      <c r="G16" s="16">
        <f t="shared" si="1"/>
        <v>1.6</v>
      </c>
      <c r="H16" s="17">
        <v>1.6</v>
      </c>
      <c r="I16" s="17">
        <v>1.6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33"/>
    </row>
    <row r="17" ht="22.8" customHeight="true" spans="1:40">
      <c r="A17" s="6"/>
      <c r="B17" s="28" t="s">
        <v>167</v>
      </c>
      <c r="C17" s="28" t="s">
        <v>172</v>
      </c>
      <c r="D17" s="29" t="s">
        <v>72</v>
      </c>
      <c r="E17" s="29" t="s">
        <v>173</v>
      </c>
      <c r="F17" s="16">
        <f t="shared" si="0"/>
        <v>48.2</v>
      </c>
      <c r="G17" s="16">
        <f t="shared" si="1"/>
        <v>48.2</v>
      </c>
      <c r="H17" s="17">
        <v>48.2</v>
      </c>
      <c r="I17" s="17">
        <v>2</v>
      </c>
      <c r="J17" s="17">
        <v>46.2</v>
      </c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33"/>
    </row>
    <row r="18" ht="22.8" customHeight="true" spans="1:40">
      <c r="A18" s="6"/>
      <c r="B18" s="28" t="s">
        <v>167</v>
      </c>
      <c r="C18" s="28" t="s">
        <v>174</v>
      </c>
      <c r="D18" s="29" t="s">
        <v>72</v>
      </c>
      <c r="E18" s="29" t="s">
        <v>175</v>
      </c>
      <c r="F18" s="16">
        <f t="shared" si="0"/>
        <v>1.64</v>
      </c>
      <c r="G18" s="16">
        <f t="shared" si="1"/>
        <v>1.64</v>
      </c>
      <c r="H18" s="17">
        <v>1.64</v>
      </c>
      <c r="I18" s="17">
        <v>1.64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33"/>
    </row>
    <row r="19" ht="22.8" customHeight="true" spans="1:40">
      <c r="A19" s="6"/>
      <c r="B19" s="28" t="s">
        <v>167</v>
      </c>
      <c r="C19" s="28" t="s">
        <v>176</v>
      </c>
      <c r="D19" s="29" t="s">
        <v>72</v>
      </c>
      <c r="E19" s="29" t="s">
        <v>177</v>
      </c>
      <c r="F19" s="16">
        <f t="shared" si="0"/>
        <v>3.06</v>
      </c>
      <c r="G19" s="16">
        <f t="shared" si="1"/>
        <v>3.06</v>
      </c>
      <c r="H19" s="17">
        <v>3.06</v>
      </c>
      <c r="I19" s="17">
        <v>3.06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33"/>
    </row>
    <row r="20" ht="22.8" customHeight="true" spans="1:40">
      <c r="A20" s="6"/>
      <c r="B20" s="28" t="s">
        <v>167</v>
      </c>
      <c r="C20" s="28" t="s">
        <v>178</v>
      </c>
      <c r="D20" s="29" t="s">
        <v>72</v>
      </c>
      <c r="E20" s="29" t="s">
        <v>179</v>
      </c>
      <c r="F20" s="16">
        <f t="shared" si="0"/>
        <v>25</v>
      </c>
      <c r="G20" s="16">
        <f t="shared" si="1"/>
        <v>25</v>
      </c>
      <c r="H20" s="17">
        <v>25</v>
      </c>
      <c r="I20" s="17"/>
      <c r="J20" s="17">
        <v>25</v>
      </c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33"/>
    </row>
    <row r="21" ht="22.8" customHeight="true" spans="1:40">
      <c r="A21" s="6"/>
      <c r="B21" s="28" t="s">
        <v>167</v>
      </c>
      <c r="C21" s="28" t="s">
        <v>165</v>
      </c>
      <c r="D21" s="29" t="s">
        <v>72</v>
      </c>
      <c r="E21" s="29" t="s">
        <v>180</v>
      </c>
      <c r="F21" s="16">
        <f t="shared" si="0"/>
        <v>114.31</v>
      </c>
      <c r="G21" s="16">
        <f t="shared" si="1"/>
        <v>114.31</v>
      </c>
      <c r="H21" s="17">
        <v>114.31</v>
      </c>
      <c r="I21" s="17">
        <v>47.91</v>
      </c>
      <c r="J21" s="17">
        <v>66.4</v>
      </c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33"/>
    </row>
    <row r="22" ht="22.8" customHeight="true" spans="2:40">
      <c r="B22" s="28" t="s">
        <v>3</v>
      </c>
      <c r="C22" s="28" t="s">
        <v>181</v>
      </c>
      <c r="D22" s="29"/>
      <c r="E22" s="29" t="s">
        <v>182</v>
      </c>
      <c r="F22" s="16">
        <f t="shared" si="0"/>
        <v>7762.33</v>
      </c>
      <c r="G22" s="16">
        <f t="shared" si="1"/>
        <v>10.5</v>
      </c>
      <c r="H22" s="17">
        <v>10.5</v>
      </c>
      <c r="I22" s="17"/>
      <c r="J22" s="17">
        <v>10.5</v>
      </c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>
        <v>7751.83</v>
      </c>
      <c r="AB22" s="17">
        <v>141.69</v>
      </c>
      <c r="AC22" s="17"/>
      <c r="AD22" s="17">
        <v>141.69</v>
      </c>
      <c r="AE22" s="17"/>
      <c r="AF22" s="17"/>
      <c r="AG22" s="17"/>
      <c r="AH22" s="17"/>
      <c r="AI22" s="17"/>
      <c r="AJ22" s="17"/>
      <c r="AK22" s="17">
        <v>7610.14</v>
      </c>
      <c r="AL22" s="17"/>
      <c r="AM22" s="17">
        <v>7610.14</v>
      </c>
      <c r="AN22" s="33"/>
    </row>
    <row r="23" ht="22.8" customHeight="true" spans="1:40">
      <c r="A23" s="6"/>
      <c r="B23" s="28" t="s">
        <v>181</v>
      </c>
      <c r="C23" s="28" t="s">
        <v>174</v>
      </c>
      <c r="D23" s="29" t="s">
        <v>72</v>
      </c>
      <c r="E23" s="29" t="s">
        <v>183</v>
      </c>
      <c r="F23" s="16">
        <f t="shared" si="0"/>
        <v>10.5</v>
      </c>
      <c r="G23" s="16">
        <f t="shared" si="1"/>
        <v>10.5</v>
      </c>
      <c r="H23" s="17">
        <v>10.5</v>
      </c>
      <c r="I23" s="17"/>
      <c r="J23" s="17">
        <v>10.5</v>
      </c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33"/>
    </row>
    <row r="24" ht="22.8" customHeight="true" spans="1:40">
      <c r="A24" s="6"/>
      <c r="B24" s="28" t="s">
        <v>181</v>
      </c>
      <c r="C24" s="28" t="s">
        <v>165</v>
      </c>
      <c r="D24" s="29" t="s">
        <v>72</v>
      </c>
      <c r="E24" s="29" t="s">
        <v>184</v>
      </c>
      <c r="F24" s="16">
        <f t="shared" si="0"/>
        <v>7751.83</v>
      </c>
      <c r="G24" s="16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>
        <v>7751.83</v>
      </c>
      <c r="AB24" s="17">
        <v>141.69</v>
      </c>
      <c r="AC24" s="17"/>
      <c r="AD24" s="17">
        <v>141.69</v>
      </c>
      <c r="AE24" s="17"/>
      <c r="AF24" s="17"/>
      <c r="AG24" s="17"/>
      <c r="AH24" s="17"/>
      <c r="AI24" s="17"/>
      <c r="AJ24" s="17"/>
      <c r="AK24" s="17">
        <v>7610.14</v>
      </c>
      <c r="AL24" s="17"/>
      <c r="AM24" s="17">
        <v>7610.14</v>
      </c>
      <c r="AN24" s="33"/>
    </row>
    <row r="25" ht="22.8" customHeight="true" spans="2:40">
      <c r="B25" s="28" t="s">
        <v>3</v>
      </c>
      <c r="C25" s="28" t="s">
        <v>185</v>
      </c>
      <c r="D25" s="29"/>
      <c r="E25" s="29" t="s">
        <v>186</v>
      </c>
      <c r="F25" s="16"/>
      <c r="G25" s="16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33"/>
    </row>
    <row r="26" ht="22.8" customHeight="true" spans="1:40">
      <c r="A26" s="6"/>
      <c r="B26" s="28" t="s">
        <v>185</v>
      </c>
      <c r="C26" s="28" t="s">
        <v>161</v>
      </c>
      <c r="D26" s="29" t="s">
        <v>72</v>
      </c>
      <c r="E26" s="29" t="s">
        <v>187</v>
      </c>
      <c r="F26" s="16"/>
      <c r="G26" s="16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33"/>
    </row>
    <row r="27" ht="22.8" customHeight="true" spans="2:40">
      <c r="B27" s="28" t="s">
        <v>3</v>
      </c>
      <c r="C27" s="28" t="s">
        <v>188</v>
      </c>
      <c r="D27" s="29"/>
      <c r="E27" s="29" t="s">
        <v>189</v>
      </c>
      <c r="F27" s="16">
        <f t="shared" si="0"/>
        <v>89.12</v>
      </c>
      <c r="G27" s="16">
        <f t="shared" si="1"/>
        <v>89.12</v>
      </c>
      <c r="H27" s="17">
        <v>89.12</v>
      </c>
      <c r="I27" s="17">
        <v>89.12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33"/>
    </row>
    <row r="28" ht="22.8" customHeight="true" spans="1:40">
      <c r="A28" s="6"/>
      <c r="B28" s="28" t="s">
        <v>188</v>
      </c>
      <c r="C28" s="28" t="s">
        <v>159</v>
      </c>
      <c r="D28" s="29" t="s">
        <v>72</v>
      </c>
      <c r="E28" s="29" t="s">
        <v>190</v>
      </c>
      <c r="F28" s="16">
        <f t="shared" si="0"/>
        <v>89.12</v>
      </c>
      <c r="G28" s="16">
        <f t="shared" si="1"/>
        <v>89.12</v>
      </c>
      <c r="H28" s="17">
        <v>89.12</v>
      </c>
      <c r="I28" s="17">
        <v>89.12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33"/>
    </row>
    <row r="29" ht="22.8" customHeight="true" spans="2:40">
      <c r="B29" s="28" t="s">
        <v>3</v>
      </c>
      <c r="C29" s="28" t="s">
        <v>191</v>
      </c>
      <c r="D29" s="29"/>
      <c r="E29" s="29" t="s">
        <v>192</v>
      </c>
      <c r="F29" s="16">
        <f t="shared" si="0"/>
        <v>275</v>
      </c>
      <c r="G29" s="16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>
        <v>275</v>
      </c>
      <c r="AB29" s="17">
        <v>250</v>
      </c>
      <c r="AC29" s="17"/>
      <c r="AD29" s="17">
        <v>250</v>
      </c>
      <c r="AE29" s="17"/>
      <c r="AF29" s="17"/>
      <c r="AG29" s="17"/>
      <c r="AH29" s="17"/>
      <c r="AI29" s="17"/>
      <c r="AJ29" s="17"/>
      <c r="AK29" s="17">
        <v>25</v>
      </c>
      <c r="AL29" s="17"/>
      <c r="AM29" s="17">
        <v>25</v>
      </c>
      <c r="AN29" s="33"/>
    </row>
    <row r="30" ht="22.8" customHeight="true" spans="1:40">
      <c r="A30" s="6"/>
      <c r="B30" s="28" t="s">
        <v>191</v>
      </c>
      <c r="C30" s="28" t="s">
        <v>165</v>
      </c>
      <c r="D30" s="29" t="s">
        <v>72</v>
      </c>
      <c r="E30" s="29" t="s">
        <v>142</v>
      </c>
      <c r="F30" s="16">
        <f t="shared" si="0"/>
        <v>275</v>
      </c>
      <c r="G30" s="16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>
        <v>275</v>
      </c>
      <c r="AB30" s="17">
        <v>250</v>
      </c>
      <c r="AC30" s="17"/>
      <c r="AD30" s="17">
        <v>250</v>
      </c>
      <c r="AE30" s="17"/>
      <c r="AF30" s="17"/>
      <c r="AG30" s="17"/>
      <c r="AH30" s="17"/>
      <c r="AI30" s="17"/>
      <c r="AJ30" s="17"/>
      <c r="AK30" s="17">
        <v>25</v>
      </c>
      <c r="AL30" s="17"/>
      <c r="AM30" s="17">
        <v>25</v>
      </c>
      <c r="AN30" s="33"/>
    </row>
    <row r="31" ht="9.75" customHeight="true" spans="1:40">
      <c r="A31" s="12"/>
      <c r="B31" s="12"/>
      <c r="C31" s="12"/>
      <c r="D31" s="30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34"/>
    </row>
  </sheetData>
  <mergeCells count="28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9:A12"/>
    <mergeCell ref="A14:A21"/>
    <mergeCell ref="A23:A24"/>
    <mergeCell ref="D5:D6"/>
    <mergeCell ref="E5:E6"/>
    <mergeCell ref="F4:F6"/>
    <mergeCell ref="G5:G6"/>
    <mergeCell ref="Q5:Q6"/>
    <mergeCell ref="AA5:AA6"/>
  </mergeCells>
  <pageMargins left="0.75" right="0.75" top="0.269444444444444" bottom="0.26944444444444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E25"/>
  <sheetViews>
    <sheetView tabSelected="1" topLeftCell="G1" workbookViewId="0">
      <pane ySplit="6" topLeftCell="A7" activePane="bottomLeft" state="frozen"/>
      <selection/>
      <selection pane="bottomLeft" activeCell="BA11" sqref="BA11"/>
    </sheetView>
  </sheetViews>
  <sheetFormatPr defaultColWidth="9" defaultRowHeight="14.25"/>
  <cols>
    <col min="1" max="1" width="1.53333333333333" customWidth="true"/>
    <col min="2" max="4" width="6.15" customWidth="true"/>
    <col min="5" max="5" width="41.0333333333333" customWidth="true"/>
    <col min="6" max="108" width="16.4083333333333" customWidth="true"/>
    <col min="109" max="109" width="1.53333333333333" customWidth="true"/>
    <col min="110" max="111" width="9.76666666666667" customWidth="true"/>
  </cols>
  <sheetData>
    <row r="1" ht="16.35" customHeight="true" spans="1:109">
      <c r="A1" s="1"/>
      <c r="B1" s="2"/>
      <c r="C1" s="2"/>
      <c r="D1" s="2"/>
      <c r="E1" s="14"/>
      <c r="F1" s="19" t="s">
        <v>193</v>
      </c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6"/>
    </row>
    <row r="2" ht="22.8" customHeight="true" spans="1:109">
      <c r="A2" s="1"/>
      <c r="B2" s="3" t="s">
        <v>194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6" t="s">
        <v>3</v>
      </c>
    </row>
    <row r="3" ht="19.55" customHeight="true" spans="1:109">
      <c r="A3" s="4"/>
      <c r="B3" s="5" t="s">
        <v>5</v>
      </c>
      <c r="C3" s="5"/>
      <c r="D3" s="5"/>
      <c r="E3" s="5"/>
      <c r="F3" s="4"/>
      <c r="G3" s="32" t="s">
        <v>6</v>
      </c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21"/>
    </row>
    <row r="4" ht="24.4" customHeight="true" spans="1:109">
      <c r="A4" s="14"/>
      <c r="B4" s="7" t="s">
        <v>9</v>
      </c>
      <c r="C4" s="7"/>
      <c r="D4" s="7"/>
      <c r="E4" s="7"/>
      <c r="F4" s="7" t="s">
        <v>58</v>
      </c>
      <c r="G4" s="26" t="s">
        <v>195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 t="s">
        <v>196</v>
      </c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 t="s">
        <v>197</v>
      </c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 t="s">
        <v>198</v>
      </c>
      <c r="BH4" s="26" t="s">
        <v>199</v>
      </c>
      <c r="BI4" s="26"/>
      <c r="BJ4" s="26"/>
      <c r="BK4" s="26"/>
      <c r="BL4" s="26" t="s">
        <v>200</v>
      </c>
      <c r="BM4" s="26"/>
      <c r="BN4" s="26" t="s">
        <v>201</v>
      </c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 t="s">
        <v>202</v>
      </c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 t="s">
        <v>203</v>
      </c>
      <c r="CQ4" s="26"/>
      <c r="CR4" s="26" t="s">
        <v>204</v>
      </c>
      <c r="CS4" s="26"/>
      <c r="CT4" s="26"/>
      <c r="CU4" s="26"/>
      <c r="CV4" s="26"/>
      <c r="CW4" s="26" t="s">
        <v>205</v>
      </c>
      <c r="CX4" s="26"/>
      <c r="CY4" s="26"/>
      <c r="CZ4" s="26" t="s">
        <v>206</v>
      </c>
      <c r="DA4" s="26"/>
      <c r="DB4" s="26"/>
      <c r="DC4" s="26"/>
      <c r="DD4" s="26"/>
      <c r="DE4" s="14"/>
    </row>
    <row r="5" ht="24.4" customHeight="true" spans="1:109">
      <c r="A5" s="14"/>
      <c r="B5" s="7" t="s">
        <v>80</v>
      </c>
      <c r="C5" s="7"/>
      <c r="D5" s="7"/>
      <c r="E5" s="7" t="s">
        <v>207</v>
      </c>
      <c r="F5" s="7"/>
      <c r="G5" s="26" t="s">
        <v>208</v>
      </c>
      <c r="H5" s="26" t="s">
        <v>209</v>
      </c>
      <c r="I5" s="26" t="s">
        <v>210</v>
      </c>
      <c r="J5" s="26" t="s">
        <v>211</v>
      </c>
      <c r="K5" s="26" t="s">
        <v>212</v>
      </c>
      <c r="L5" s="26" t="s">
        <v>213</v>
      </c>
      <c r="M5" s="26" t="s">
        <v>214</v>
      </c>
      <c r="N5" s="26" t="s">
        <v>215</v>
      </c>
      <c r="O5" s="26" t="s">
        <v>216</v>
      </c>
      <c r="P5" s="26" t="s">
        <v>217</v>
      </c>
      <c r="Q5" s="26" t="s">
        <v>218</v>
      </c>
      <c r="R5" s="26" t="s">
        <v>219</v>
      </c>
      <c r="S5" s="26" t="s">
        <v>220</v>
      </c>
      <c r="T5" s="26" t="s">
        <v>221</v>
      </c>
      <c r="U5" s="26" t="s">
        <v>222</v>
      </c>
      <c r="V5" s="26" t="s">
        <v>223</v>
      </c>
      <c r="W5" s="26" t="s">
        <v>224</v>
      </c>
      <c r="X5" s="26" t="s">
        <v>225</v>
      </c>
      <c r="Y5" s="26" t="s">
        <v>226</v>
      </c>
      <c r="Z5" s="26" t="s">
        <v>227</v>
      </c>
      <c r="AA5" s="26" t="s">
        <v>228</v>
      </c>
      <c r="AB5" s="26" t="s">
        <v>229</v>
      </c>
      <c r="AC5" s="26" t="s">
        <v>230</v>
      </c>
      <c r="AD5" s="26" t="s">
        <v>231</v>
      </c>
      <c r="AE5" s="26" t="s">
        <v>232</v>
      </c>
      <c r="AF5" s="26" t="s">
        <v>233</v>
      </c>
      <c r="AG5" s="26" t="s">
        <v>234</v>
      </c>
      <c r="AH5" s="26" t="s">
        <v>235</v>
      </c>
      <c r="AI5" s="26" t="s">
        <v>236</v>
      </c>
      <c r="AJ5" s="26" t="s">
        <v>237</v>
      </c>
      <c r="AK5" s="26" t="s">
        <v>238</v>
      </c>
      <c r="AL5" s="26" t="s">
        <v>239</v>
      </c>
      <c r="AM5" s="26" t="s">
        <v>240</v>
      </c>
      <c r="AN5" s="26" t="s">
        <v>241</v>
      </c>
      <c r="AO5" s="26" t="s">
        <v>242</v>
      </c>
      <c r="AP5" s="26" t="s">
        <v>243</v>
      </c>
      <c r="AQ5" s="26" t="s">
        <v>244</v>
      </c>
      <c r="AR5" s="26" t="s">
        <v>245</v>
      </c>
      <c r="AS5" s="26" t="s">
        <v>246</v>
      </c>
      <c r="AT5" s="26" t="s">
        <v>247</v>
      </c>
      <c r="AU5" s="26" t="s">
        <v>248</v>
      </c>
      <c r="AV5" s="26" t="s">
        <v>249</v>
      </c>
      <c r="AW5" s="26" t="s">
        <v>250</v>
      </c>
      <c r="AX5" s="26" t="s">
        <v>251</v>
      </c>
      <c r="AY5" s="26" t="s">
        <v>252</v>
      </c>
      <c r="AZ5" s="26" t="s">
        <v>253</v>
      </c>
      <c r="BA5" s="26" t="s">
        <v>254</v>
      </c>
      <c r="BB5" s="26" t="s">
        <v>255</v>
      </c>
      <c r="BC5" s="26" t="s">
        <v>256</v>
      </c>
      <c r="BD5" s="26" t="s">
        <v>257</v>
      </c>
      <c r="BE5" s="26" t="s">
        <v>258</v>
      </c>
      <c r="BF5" s="26" t="s">
        <v>259</v>
      </c>
      <c r="BG5" s="26" t="s">
        <v>260</v>
      </c>
      <c r="BH5" s="26" t="s">
        <v>261</v>
      </c>
      <c r="BI5" s="26" t="s">
        <v>262</v>
      </c>
      <c r="BJ5" s="26" t="s">
        <v>263</v>
      </c>
      <c r="BK5" s="26" t="s">
        <v>264</v>
      </c>
      <c r="BL5" s="26" t="s">
        <v>265</v>
      </c>
      <c r="BM5" s="26" t="s">
        <v>266</v>
      </c>
      <c r="BN5" s="26" t="s">
        <v>267</v>
      </c>
      <c r="BO5" s="26" t="s">
        <v>268</v>
      </c>
      <c r="BP5" s="26" t="s">
        <v>269</v>
      </c>
      <c r="BQ5" s="26" t="s">
        <v>270</v>
      </c>
      <c r="BR5" s="26" t="s">
        <v>271</v>
      </c>
      <c r="BS5" s="26" t="s">
        <v>272</v>
      </c>
      <c r="BT5" s="26" t="s">
        <v>273</v>
      </c>
      <c r="BU5" s="26" t="s">
        <v>274</v>
      </c>
      <c r="BV5" s="26" t="s">
        <v>275</v>
      </c>
      <c r="BW5" s="26" t="s">
        <v>276</v>
      </c>
      <c r="BX5" s="26" t="s">
        <v>277</v>
      </c>
      <c r="BY5" s="26" t="s">
        <v>278</v>
      </c>
      <c r="BZ5" s="26" t="s">
        <v>267</v>
      </c>
      <c r="CA5" s="26" t="s">
        <v>268</v>
      </c>
      <c r="CB5" s="26" t="s">
        <v>269</v>
      </c>
      <c r="CC5" s="26" t="s">
        <v>270</v>
      </c>
      <c r="CD5" s="26" t="s">
        <v>271</v>
      </c>
      <c r="CE5" s="26" t="s">
        <v>272</v>
      </c>
      <c r="CF5" s="26" t="s">
        <v>273</v>
      </c>
      <c r="CG5" s="26" t="s">
        <v>279</v>
      </c>
      <c r="CH5" s="26" t="s">
        <v>280</v>
      </c>
      <c r="CI5" s="26" t="s">
        <v>281</v>
      </c>
      <c r="CJ5" s="26" t="s">
        <v>282</v>
      </c>
      <c r="CK5" s="26" t="s">
        <v>274</v>
      </c>
      <c r="CL5" s="26" t="s">
        <v>275</v>
      </c>
      <c r="CM5" s="26" t="s">
        <v>276</v>
      </c>
      <c r="CN5" s="26" t="s">
        <v>277</v>
      </c>
      <c r="CO5" s="26" t="s">
        <v>283</v>
      </c>
      <c r="CP5" s="26" t="s">
        <v>284</v>
      </c>
      <c r="CQ5" s="26" t="s">
        <v>285</v>
      </c>
      <c r="CR5" s="26" t="s">
        <v>284</v>
      </c>
      <c r="CS5" s="26" t="s">
        <v>286</v>
      </c>
      <c r="CT5" s="26" t="s">
        <v>287</v>
      </c>
      <c r="CU5" s="26" t="s">
        <v>288</v>
      </c>
      <c r="CV5" s="26" t="s">
        <v>285</v>
      </c>
      <c r="CW5" s="26" t="s">
        <v>289</v>
      </c>
      <c r="CX5" s="26" t="s">
        <v>290</v>
      </c>
      <c r="CY5" s="26" t="s">
        <v>291</v>
      </c>
      <c r="CZ5" s="26" t="s">
        <v>292</v>
      </c>
      <c r="DA5" s="26" t="s">
        <v>293</v>
      </c>
      <c r="DB5" s="26" t="s">
        <v>294</v>
      </c>
      <c r="DC5" s="26" t="s">
        <v>295</v>
      </c>
      <c r="DD5" s="26" t="s">
        <v>206</v>
      </c>
      <c r="DE5" s="14"/>
    </row>
    <row r="6" ht="24.4" customHeight="true" spans="1:109">
      <c r="A6" s="8"/>
      <c r="B6" s="7" t="s">
        <v>81</v>
      </c>
      <c r="C6" s="7" t="s">
        <v>82</v>
      </c>
      <c r="D6" s="7" t="s">
        <v>83</v>
      </c>
      <c r="E6" s="7"/>
      <c r="F6" s="7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3"/>
    </row>
    <row r="7" ht="22.8" customHeight="true" spans="1:109">
      <c r="A7" s="9"/>
      <c r="B7" s="10"/>
      <c r="C7" s="10"/>
      <c r="D7" s="10"/>
      <c r="E7" s="10" t="s">
        <v>71</v>
      </c>
      <c r="F7" s="16">
        <v>1907.22</v>
      </c>
      <c r="G7" s="16">
        <v>345</v>
      </c>
      <c r="H7" s="16">
        <v>136.08</v>
      </c>
      <c r="I7" s="16">
        <v>182.38</v>
      </c>
      <c r="J7" s="16"/>
      <c r="K7" s="16">
        <v>109.59</v>
      </c>
      <c r="L7" s="16">
        <v>95.92</v>
      </c>
      <c r="M7" s="16"/>
      <c r="N7" s="16">
        <v>47.96</v>
      </c>
      <c r="O7" s="16"/>
      <c r="P7" s="16">
        <v>4.63</v>
      </c>
      <c r="Q7" s="16">
        <v>103.82</v>
      </c>
      <c r="R7" s="16"/>
      <c r="S7" s="16"/>
      <c r="T7" s="16">
        <v>27.35</v>
      </c>
      <c r="U7" s="16">
        <v>5.5</v>
      </c>
      <c r="V7" s="16">
        <v>11.7</v>
      </c>
      <c r="W7" s="16"/>
      <c r="X7" s="16">
        <v>0.7</v>
      </c>
      <c r="Y7" s="16">
        <v>12</v>
      </c>
      <c r="Z7" s="16">
        <v>6.35</v>
      </c>
      <c r="AA7" s="16"/>
      <c r="AB7" s="16">
        <v>20.9</v>
      </c>
      <c r="AC7" s="16">
        <v>32.9</v>
      </c>
      <c r="AD7" s="16"/>
      <c r="AE7" s="16">
        <v>25</v>
      </c>
      <c r="AF7" s="16"/>
      <c r="AG7" s="16">
        <v>1.3</v>
      </c>
      <c r="AH7" s="16">
        <v>1.6</v>
      </c>
      <c r="AI7" s="16">
        <v>1.64</v>
      </c>
      <c r="AJ7" s="16"/>
      <c r="AK7" s="16"/>
      <c r="AL7" s="16"/>
      <c r="AM7" s="16">
        <v>36.5</v>
      </c>
      <c r="AN7" s="16"/>
      <c r="AO7" s="16">
        <v>6.98</v>
      </c>
      <c r="AP7" s="16">
        <v>10.14</v>
      </c>
      <c r="AQ7" s="16">
        <v>3.06</v>
      </c>
      <c r="AR7" s="16">
        <v>47.61</v>
      </c>
      <c r="AS7" s="16"/>
      <c r="AT7" s="16">
        <v>114.31</v>
      </c>
      <c r="AU7" s="16"/>
      <c r="AV7" s="16"/>
      <c r="AW7" s="16"/>
      <c r="AX7" s="16"/>
      <c r="AY7" s="16">
        <v>89.12</v>
      </c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>
        <v>10.5</v>
      </c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>
        <v>141.69</v>
      </c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>
        <v>275</v>
      </c>
      <c r="DE7" s="24"/>
    </row>
    <row r="8" ht="22.8" customHeight="true" spans="1:109">
      <c r="A8" s="8"/>
      <c r="B8" s="11"/>
      <c r="C8" s="11"/>
      <c r="D8" s="11"/>
      <c r="E8" s="11" t="s">
        <v>296</v>
      </c>
      <c r="F8" s="17">
        <v>95.92</v>
      </c>
      <c r="G8" s="17"/>
      <c r="H8" s="17"/>
      <c r="I8" s="17"/>
      <c r="J8" s="17"/>
      <c r="K8" s="17"/>
      <c r="L8" s="17">
        <v>95.92</v>
      </c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22"/>
    </row>
    <row r="9" ht="22.8" customHeight="true" spans="1:109">
      <c r="A9" s="8"/>
      <c r="B9" s="11"/>
      <c r="C9" s="11"/>
      <c r="D9" s="11"/>
      <c r="E9" s="11" t="s">
        <v>297</v>
      </c>
      <c r="F9" s="17">
        <v>95.92</v>
      </c>
      <c r="G9" s="17"/>
      <c r="H9" s="17"/>
      <c r="I9" s="17"/>
      <c r="J9" s="17"/>
      <c r="K9" s="17"/>
      <c r="L9" s="17">
        <v>95.92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22"/>
    </row>
    <row r="10" ht="22.8" customHeight="true" spans="1:109">
      <c r="A10" s="8"/>
      <c r="B10" s="11" t="s">
        <v>84</v>
      </c>
      <c r="C10" s="11" t="s">
        <v>85</v>
      </c>
      <c r="D10" s="11" t="s">
        <v>85</v>
      </c>
      <c r="E10" s="11" t="s">
        <v>298</v>
      </c>
      <c r="F10" s="17">
        <v>95.92</v>
      </c>
      <c r="G10" s="18"/>
      <c r="H10" s="18"/>
      <c r="I10" s="18"/>
      <c r="J10" s="18"/>
      <c r="K10" s="18"/>
      <c r="L10" s="18">
        <v>95.92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23"/>
    </row>
    <row r="11" ht="22.8" customHeight="true" spans="2:109">
      <c r="B11" s="11"/>
      <c r="C11" s="11"/>
      <c r="D11" s="11"/>
      <c r="E11" s="11" t="s">
        <v>299</v>
      </c>
      <c r="F11" s="17">
        <v>47.96</v>
      </c>
      <c r="G11" s="17"/>
      <c r="H11" s="17"/>
      <c r="I11" s="17"/>
      <c r="J11" s="17"/>
      <c r="K11" s="17"/>
      <c r="L11" s="17"/>
      <c r="M11" s="17"/>
      <c r="N11" s="17">
        <v>47.96</v>
      </c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22"/>
    </row>
    <row r="12" ht="22.8" customHeight="true" spans="1:109">
      <c r="A12" s="8"/>
      <c r="B12" s="11"/>
      <c r="C12" s="11"/>
      <c r="D12" s="11"/>
      <c r="E12" s="11" t="s">
        <v>300</v>
      </c>
      <c r="F12" s="17">
        <v>47.96</v>
      </c>
      <c r="G12" s="17"/>
      <c r="H12" s="17"/>
      <c r="I12" s="17"/>
      <c r="J12" s="17"/>
      <c r="K12" s="17"/>
      <c r="L12" s="17"/>
      <c r="M12" s="17"/>
      <c r="N12" s="17">
        <v>47.96</v>
      </c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22"/>
    </row>
    <row r="13" ht="22.8" customHeight="true" spans="1:109">
      <c r="A13" s="8"/>
      <c r="B13" s="11" t="s">
        <v>87</v>
      </c>
      <c r="C13" s="11" t="s">
        <v>88</v>
      </c>
      <c r="D13" s="11" t="s">
        <v>89</v>
      </c>
      <c r="E13" s="11" t="s">
        <v>301</v>
      </c>
      <c r="F13" s="17">
        <v>47.96</v>
      </c>
      <c r="G13" s="18"/>
      <c r="H13" s="18"/>
      <c r="I13" s="18"/>
      <c r="J13" s="18"/>
      <c r="K13" s="18"/>
      <c r="L13" s="18"/>
      <c r="M13" s="18"/>
      <c r="N13" s="18">
        <v>47.96</v>
      </c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23"/>
    </row>
    <row r="14" ht="22.8" customHeight="true" spans="2:109">
      <c r="B14" s="11"/>
      <c r="C14" s="11"/>
      <c r="D14" s="11"/>
      <c r="E14" s="11" t="s">
        <v>302</v>
      </c>
      <c r="F14" s="17">
        <v>1634.52</v>
      </c>
      <c r="G14" s="17">
        <v>345</v>
      </c>
      <c r="H14" s="17">
        <v>136.08</v>
      </c>
      <c r="I14" s="17">
        <v>182.38</v>
      </c>
      <c r="J14" s="17"/>
      <c r="K14" s="17">
        <v>109.59</v>
      </c>
      <c r="L14" s="17"/>
      <c r="M14" s="17"/>
      <c r="N14" s="17"/>
      <c r="O14" s="17"/>
      <c r="P14" s="17">
        <v>4.63</v>
      </c>
      <c r="Q14" s="17"/>
      <c r="R14" s="17"/>
      <c r="S14" s="17"/>
      <c r="T14" s="17">
        <v>27.35</v>
      </c>
      <c r="U14" s="17">
        <v>5.5</v>
      </c>
      <c r="V14" s="17">
        <v>11.7</v>
      </c>
      <c r="W14" s="17"/>
      <c r="X14" s="17">
        <v>0.7</v>
      </c>
      <c r="Y14" s="17">
        <v>12</v>
      </c>
      <c r="Z14" s="17">
        <v>6.35</v>
      </c>
      <c r="AA14" s="17"/>
      <c r="AB14" s="17">
        <v>20.9</v>
      </c>
      <c r="AC14" s="17">
        <v>32.9</v>
      </c>
      <c r="AD14" s="17"/>
      <c r="AE14" s="17">
        <v>25</v>
      </c>
      <c r="AF14" s="17"/>
      <c r="AG14" s="17">
        <v>1.3</v>
      </c>
      <c r="AH14" s="17">
        <v>1.6</v>
      </c>
      <c r="AI14" s="17">
        <v>1.64</v>
      </c>
      <c r="AJ14" s="17"/>
      <c r="AK14" s="17"/>
      <c r="AL14" s="17"/>
      <c r="AM14" s="17">
        <v>36.5</v>
      </c>
      <c r="AN14" s="17"/>
      <c r="AO14" s="17">
        <v>6.98</v>
      </c>
      <c r="AP14" s="17">
        <v>10.14</v>
      </c>
      <c r="AQ14" s="17">
        <v>3.06</v>
      </c>
      <c r="AR14" s="17">
        <v>47.61</v>
      </c>
      <c r="AS14" s="17"/>
      <c r="AT14" s="17">
        <v>114.31</v>
      </c>
      <c r="AU14" s="17"/>
      <c r="AV14" s="17"/>
      <c r="AW14" s="17"/>
      <c r="AX14" s="17"/>
      <c r="AY14" s="17">
        <v>89.12</v>
      </c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>
        <v>10.5</v>
      </c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>
        <v>141.69</v>
      </c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>
        <v>250</v>
      </c>
      <c r="DE14" s="22"/>
    </row>
    <row r="15" ht="22.8" customHeight="true" spans="1:109">
      <c r="A15" s="8"/>
      <c r="B15" s="11"/>
      <c r="C15" s="11"/>
      <c r="D15" s="11"/>
      <c r="E15" s="11" t="s">
        <v>303</v>
      </c>
      <c r="F15" s="17">
        <v>1242.84</v>
      </c>
      <c r="G15" s="17">
        <v>345</v>
      </c>
      <c r="H15" s="17">
        <v>136.08</v>
      </c>
      <c r="I15" s="17">
        <v>182.38</v>
      </c>
      <c r="J15" s="17"/>
      <c r="K15" s="17">
        <v>109.59</v>
      </c>
      <c r="L15" s="17"/>
      <c r="M15" s="17"/>
      <c r="N15" s="17"/>
      <c r="O15" s="17"/>
      <c r="P15" s="17">
        <v>4.63</v>
      </c>
      <c r="Q15" s="17"/>
      <c r="R15" s="17"/>
      <c r="S15" s="17"/>
      <c r="T15" s="17">
        <v>27.35</v>
      </c>
      <c r="U15" s="17">
        <v>5.5</v>
      </c>
      <c r="V15" s="17">
        <v>11.7</v>
      </c>
      <c r="W15" s="17"/>
      <c r="X15" s="17">
        <v>0.7</v>
      </c>
      <c r="Y15" s="17">
        <v>12</v>
      </c>
      <c r="Z15" s="17">
        <v>6.35</v>
      </c>
      <c r="AA15" s="17"/>
      <c r="AB15" s="17">
        <v>20.9</v>
      </c>
      <c r="AC15" s="17">
        <v>32.9</v>
      </c>
      <c r="AD15" s="17"/>
      <c r="AE15" s="17">
        <v>25</v>
      </c>
      <c r="AF15" s="17"/>
      <c r="AG15" s="17">
        <v>1.3</v>
      </c>
      <c r="AH15" s="17">
        <v>1.6</v>
      </c>
      <c r="AI15" s="17">
        <v>1.64</v>
      </c>
      <c r="AJ15" s="17"/>
      <c r="AK15" s="17"/>
      <c r="AL15" s="17"/>
      <c r="AM15" s="17">
        <v>36.5</v>
      </c>
      <c r="AN15" s="17"/>
      <c r="AO15" s="17">
        <v>6.98</v>
      </c>
      <c r="AP15" s="17">
        <v>10.14</v>
      </c>
      <c r="AQ15" s="17">
        <v>3.06</v>
      </c>
      <c r="AR15" s="17">
        <v>47.61</v>
      </c>
      <c r="AS15" s="17"/>
      <c r="AT15" s="17">
        <v>114.31</v>
      </c>
      <c r="AU15" s="17"/>
      <c r="AV15" s="17"/>
      <c r="AW15" s="17"/>
      <c r="AX15" s="17"/>
      <c r="AY15" s="17">
        <v>89.12</v>
      </c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>
        <v>10.5</v>
      </c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22"/>
    </row>
    <row r="16" ht="22.8" customHeight="true" spans="1:109">
      <c r="A16" s="8"/>
      <c r="B16" s="11" t="s">
        <v>91</v>
      </c>
      <c r="C16" s="11" t="s">
        <v>89</v>
      </c>
      <c r="D16" s="11" t="s">
        <v>89</v>
      </c>
      <c r="E16" s="11" t="s">
        <v>304</v>
      </c>
      <c r="F16" s="17">
        <v>1242.84</v>
      </c>
      <c r="G16" s="18">
        <v>345</v>
      </c>
      <c r="H16" s="18">
        <v>136.08</v>
      </c>
      <c r="I16" s="18">
        <v>182.38</v>
      </c>
      <c r="J16" s="18"/>
      <c r="K16" s="18">
        <v>109.59</v>
      </c>
      <c r="L16" s="18"/>
      <c r="M16" s="18"/>
      <c r="N16" s="18"/>
      <c r="O16" s="18"/>
      <c r="P16" s="18">
        <v>4.63</v>
      </c>
      <c r="Q16" s="18"/>
      <c r="R16" s="18"/>
      <c r="S16" s="18"/>
      <c r="T16" s="18">
        <v>27.35</v>
      </c>
      <c r="U16" s="18">
        <v>5.5</v>
      </c>
      <c r="V16" s="18">
        <v>11.7</v>
      </c>
      <c r="W16" s="18"/>
      <c r="X16" s="18">
        <v>0.7</v>
      </c>
      <c r="Y16" s="18">
        <v>12</v>
      </c>
      <c r="Z16" s="18">
        <v>6.35</v>
      </c>
      <c r="AA16" s="18"/>
      <c r="AB16" s="18">
        <v>20.9</v>
      </c>
      <c r="AC16" s="18">
        <v>32.9</v>
      </c>
      <c r="AD16" s="18"/>
      <c r="AE16" s="18">
        <v>25</v>
      </c>
      <c r="AF16" s="18"/>
      <c r="AG16" s="18">
        <v>1.3</v>
      </c>
      <c r="AH16" s="18">
        <v>1.6</v>
      </c>
      <c r="AI16" s="18">
        <v>1.64</v>
      </c>
      <c r="AJ16" s="18"/>
      <c r="AK16" s="18"/>
      <c r="AL16" s="18"/>
      <c r="AM16" s="18">
        <v>36.5</v>
      </c>
      <c r="AN16" s="18"/>
      <c r="AO16" s="18">
        <v>6.98</v>
      </c>
      <c r="AP16" s="18">
        <v>10.14</v>
      </c>
      <c r="AQ16" s="18">
        <v>3.06</v>
      </c>
      <c r="AR16" s="18">
        <v>47.61</v>
      </c>
      <c r="AS16" s="18"/>
      <c r="AT16" s="18">
        <v>114.31</v>
      </c>
      <c r="AU16" s="18"/>
      <c r="AV16" s="18"/>
      <c r="AW16" s="18"/>
      <c r="AX16" s="18"/>
      <c r="AY16" s="18">
        <v>89.12</v>
      </c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>
        <v>10.5</v>
      </c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23"/>
    </row>
    <row r="17" ht="22.8" customHeight="true" spans="2:109">
      <c r="B17" s="11"/>
      <c r="C17" s="11"/>
      <c r="D17" s="11"/>
      <c r="E17" s="11" t="s">
        <v>305</v>
      </c>
      <c r="F17" s="17">
        <v>391.69</v>
      </c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>
        <v>141.69</v>
      </c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>
        <v>250</v>
      </c>
      <c r="DE17" s="22"/>
    </row>
    <row r="18" ht="22.8" customHeight="true" spans="1:109">
      <c r="A18" s="8"/>
      <c r="B18" s="11" t="s">
        <v>91</v>
      </c>
      <c r="C18" s="11" t="s">
        <v>100</v>
      </c>
      <c r="D18" s="11" t="s">
        <v>100</v>
      </c>
      <c r="E18" s="11" t="s">
        <v>306</v>
      </c>
      <c r="F18" s="17">
        <v>391.69</v>
      </c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>
        <v>141.69</v>
      </c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>
        <v>250</v>
      </c>
      <c r="DE18" s="23"/>
    </row>
    <row r="19" ht="22.8" customHeight="true" spans="2:109">
      <c r="B19" s="11"/>
      <c r="C19" s="11"/>
      <c r="D19" s="11"/>
      <c r="E19" s="11" t="s">
        <v>307</v>
      </c>
      <c r="F19" s="17">
        <v>103.82</v>
      </c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>
        <v>103.82</v>
      </c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22"/>
    </row>
    <row r="20" ht="22.8" customHeight="true" spans="1:109">
      <c r="A20" s="8"/>
      <c r="B20" s="11"/>
      <c r="C20" s="11"/>
      <c r="D20" s="11"/>
      <c r="E20" s="11" t="s">
        <v>308</v>
      </c>
      <c r="F20" s="17">
        <v>103.82</v>
      </c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>
        <v>103.82</v>
      </c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22"/>
    </row>
    <row r="21" ht="22.8" customHeight="true" spans="1:109">
      <c r="A21" s="8"/>
      <c r="B21" s="11" t="s">
        <v>102</v>
      </c>
      <c r="C21" s="11" t="s">
        <v>98</v>
      </c>
      <c r="D21" s="11" t="s">
        <v>89</v>
      </c>
      <c r="E21" s="11" t="s">
        <v>309</v>
      </c>
      <c r="F21" s="17">
        <v>103.82</v>
      </c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>
        <v>103.82</v>
      </c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23"/>
    </row>
    <row r="22" ht="22.8" customHeight="true" spans="2:109">
      <c r="B22" s="11"/>
      <c r="C22" s="11"/>
      <c r="D22" s="11"/>
      <c r="E22" s="11" t="s">
        <v>310</v>
      </c>
      <c r="F22" s="17">
        <v>25</v>
      </c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>
        <v>25</v>
      </c>
      <c r="DE22" s="22"/>
    </row>
    <row r="23" ht="22.8" customHeight="true" spans="1:109">
      <c r="A23" s="8"/>
      <c r="B23" s="11"/>
      <c r="C23" s="11"/>
      <c r="D23" s="11"/>
      <c r="E23" s="11" t="s">
        <v>311</v>
      </c>
      <c r="F23" s="17">
        <v>25</v>
      </c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>
        <v>25</v>
      </c>
      <c r="DE23" s="22"/>
    </row>
    <row r="24" ht="22.8" customHeight="true" spans="1:109">
      <c r="A24" s="8"/>
      <c r="B24" s="11" t="s">
        <v>104</v>
      </c>
      <c r="C24" s="11" t="s">
        <v>105</v>
      </c>
      <c r="D24" s="11" t="s">
        <v>100</v>
      </c>
      <c r="E24" s="11" t="s">
        <v>312</v>
      </c>
      <c r="F24" s="17">
        <v>25</v>
      </c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>
        <v>25</v>
      </c>
      <c r="DE24" s="23"/>
    </row>
    <row r="25" ht="9.75" customHeight="true" spans="1:109">
      <c r="A25" s="12"/>
      <c r="B25" s="13"/>
      <c r="C25" s="13"/>
      <c r="D25" s="13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25"/>
    </row>
  </sheetData>
  <mergeCells count="122">
    <mergeCell ref="B1:D1"/>
    <mergeCell ref="F1:DD1"/>
    <mergeCell ref="B2:DD2"/>
    <mergeCell ref="B3:E3"/>
    <mergeCell ref="G3:DD3"/>
    <mergeCell ref="B4:E4"/>
    <mergeCell ref="G4:S4"/>
    <mergeCell ref="T4:AT4"/>
    <mergeCell ref="AU4:BF4"/>
    <mergeCell ref="BH4:BK4"/>
    <mergeCell ref="BL4:BM4"/>
    <mergeCell ref="BN4:BY4"/>
    <mergeCell ref="BZ4:CO4"/>
    <mergeCell ref="CP4:CQ4"/>
    <mergeCell ref="CR4:CV4"/>
    <mergeCell ref="CW4:CY4"/>
    <mergeCell ref="CZ4:DD4"/>
    <mergeCell ref="B5:D5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  <mergeCell ref="AK5:AK6"/>
    <mergeCell ref="AL5:AL6"/>
    <mergeCell ref="AM5:AM6"/>
    <mergeCell ref="AN5:AN6"/>
    <mergeCell ref="AO5:AO6"/>
    <mergeCell ref="AP5:AP6"/>
    <mergeCell ref="AQ5:AQ6"/>
    <mergeCell ref="AR5:AR6"/>
    <mergeCell ref="AS5:AS6"/>
    <mergeCell ref="AT5:AT6"/>
    <mergeCell ref="AU5:AU6"/>
    <mergeCell ref="AV5:AV6"/>
    <mergeCell ref="AW5:AW6"/>
    <mergeCell ref="AX5:AX6"/>
    <mergeCell ref="AY5:AY6"/>
    <mergeCell ref="AZ5:AZ6"/>
    <mergeCell ref="BA5:BA6"/>
    <mergeCell ref="BB5:BB6"/>
    <mergeCell ref="BC5:BC6"/>
    <mergeCell ref="BD5:BD6"/>
    <mergeCell ref="BE5:BE6"/>
    <mergeCell ref="BF5:BF6"/>
    <mergeCell ref="BG5:BG6"/>
    <mergeCell ref="BH5:BH6"/>
    <mergeCell ref="BI5:BI6"/>
    <mergeCell ref="BJ5:BJ6"/>
    <mergeCell ref="BK5:BK6"/>
    <mergeCell ref="BL5:BL6"/>
    <mergeCell ref="BM5:BM6"/>
    <mergeCell ref="BN5:BN6"/>
    <mergeCell ref="BO5:BO6"/>
    <mergeCell ref="BP5:BP6"/>
    <mergeCell ref="BQ5:BQ6"/>
    <mergeCell ref="BR5:BR6"/>
    <mergeCell ref="BS5:BS6"/>
    <mergeCell ref="BT5:BT6"/>
    <mergeCell ref="BU5:BU6"/>
    <mergeCell ref="BV5:BV6"/>
    <mergeCell ref="BW5:BW6"/>
    <mergeCell ref="BX5:BX6"/>
    <mergeCell ref="BY5:BY6"/>
    <mergeCell ref="BZ5:BZ6"/>
    <mergeCell ref="CA5:CA6"/>
    <mergeCell ref="CB5:CB6"/>
    <mergeCell ref="CC5:CC6"/>
    <mergeCell ref="CD5:CD6"/>
    <mergeCell ref="CE5:CE6"/>
    <mergeCell ref="CF5:CF6"/>
    <mergeCell ref="CG5:CG6"/>
    <mergeCell ref="CH5:CH6"/>
    <mergeCell ref="CI5:CI6"/>
    <mergeCell ref="CJ5:CJ6"/>
    <mergeCell ref="CK5:CK6"/>
    <mergeCell ref="CL5:CL6"/>
    <mergeCell ref="CM5:CM6"/>
    <mergeCell ref="CN5:CN6"/>
    <mergeCell ref="CO5:CO6"/>
    <mergeCell ref="CP5:CP6"/>
    <mergeCell ref="CQ5:CQ6"/>
    <mergeCell ref="CR5:CR6"/>
    <mergeCell ref="CS5:CS6"/>
    <mergeCell ref="CT5:CT6"/>
    <mergeCell ref="CU5:CU6"/>
    <mergeCell ref="CV5:CV6"/>
    <mergeCell ref="CW5:CW6"/>
    <mergeCell ref="CX5:CX6"/>
    <mergeCell ref="CY5:CY6"/>
    <mergeCell ref="CZ5:CZ6"/>
    <mergeCell ref="DA5:DA6"/>
    <mergeCell ref="DB5:DB6"/>
    <mergeCell ref="DC5:DC6"/>
    <mergeCell ref="DD5:DD6"/>
  </mergeCells>
  <pageMargins left="0.75" right="0.75" top="0.269444444444444" bottom="0.269444444444444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pane ySplit="6" topLeftCell="A7" activePane="bottomLeft" state="frozen"/>
      <selection/>
      <selection pane="bottomLeft" activeCell="H13" sqref="H13"/>
    </sheetView>
  </sheetViews>
  <sheetFormatPr defaultColWidth="9" defaultRowHeight="14.25"/>
  <cols>
    <col min="1" max="1" width="1.53333333333333" customWidth="true"/>
    <col min="2" max="3" width="6.15" customWidth="true"/>
    <col min="4" max="4" width="16.4083333333333" customWidth="true"/>
    <col min="5" max="5" width="41.0333333333333" customWidth="true"/>
    <col min="6" max="8" width="16.4083333333333" customWidth="true"/>
    <col min="9" max="9" width="1.53333333333333" customWidth="true"/>
    <col min="10" max="10" width="9.76666666666667" customWidth="true"/>
  </cols>
  <sheetData>
    <row r="1" ht="16.35" customHeight="true" spans="1:9">
      <c r="A1" s="2"/>
      <c r="B1" s="2"/>
      <c r="C1" s="2"/>
      <c r="D1" s="27"/>
      <c r="E1" s="27"/>
      <c r="F1" s="1"/>
      <c r="G1" s="1"/>
      <c r="H1" s="31" t="s">
        <v>313</v>
      </c>
      <c r="I1" s="33"/>
    </row>
    <row r="2" ht="22.8" customHeight="true" spans="1:9">
      <c r="A2" s="1"/>
      <c r="B2" s="3" t="s">
        <v>314</v>
      </c>
      <c r="C2" s="3"/>
      <c r="D2" s="3"/>
      <c r="E2" s="3"/>
      <c r="F2" s="3"/>
      <c r="G2" s="3"/>
      <c r="H2" s="3"/>
      <c r="I2" s="33"/>
    </row>
    <row r="3" ht="19.55" customHeight="true" spans="1:9">
      <c r="A3" s="4"/>
      <c r="B3" s="5" t="s">
        <v>5</v>
      </c>
      <c r="C3" s="5"/>
      <c r="D3" s="5"/>
      <c r="E3" s="5"/>
      <c r="G3" s="4"/>
      <c r="H3" s="32" t="s">
        <v>6</v>
      </c>
      <c r="I3" s="33"/>
    </row>
    <row r="4" ht="24.4" customHeight="true" spans="1:9">
      <c r="A4" s="6"/>
      <c r="B4" s="7" t="s">
        <v>9</v>
      </c>
      <c r="C4" s="7"/>
      <c r="D4" s="7"/>
      <c r="E4" s="7"/>
      <c r="F4" s="7" t="s">
        <v>76</v>
      </c>
      <c r="G4" s="7"/>
      <c r="H4" s="7"/>
      <c r="I4" s="33"/>
    </row>
    <row r="5" ht="24.4" customHeight="true" spans="1:9">
      <c r="A5" s="6"/>
      <c r="B5" s="7" t="s">
        <v>80</v>
      </c>
      <c r="C5" s="7"/>
      <c r="D5" s="7" t="s">
        <v>69</v>
      </c>
      <c r="E5" s="7" t="s">
        <v>70</v>
      </c>
      <c r="F5" s="7" t="s">
        <v>58</v>
      </c>
      <c r="G5" s="7" t="s">
        <v>315</v>
      </c>
      <c r="H5" s="7" t="s">
        <v>316</v>
      </c>
      <c r="I5" s="33"/>
    </row>
    <row r="6" ht="24.4" customHeight="true" spans="1:9">
      <c r="A6" s="14"/>
      <c r="B6" s="7" t="s">
        <v>81</v>
      </c>
      <c r="C6" s="7" t="s">
        <v>82</v>
      </c>
      <c r="D6" s="7"/>
      <c r="E6" s="7"/>
      <c r="F6" s="7"/>
      <c r="G6" s="7"/>
      <c r="H6" s="7"/>
      <c r="I6" s="33"/>
    </row>
    <row r="7" ht="22.8" customHeight="true" spans="1:9">
      <c r="A7" s="6"/>
      <c r="B7" s="10"/>
      <c r="C7" s="10"/>
      <c r="D7" s="10"/>
      <c r="E7" s="10" t="s">
        <v>71</v>
      </c>
      <c r="F7" s="16">
        <v>1337.93</v>
      </c>
      <c r="G7" s="16">
        <v>1114.5</v>
      </c>
      <c r="H7" s="16">
        <v>223.43</v>
      </c>
      <c r="I7" s="33"/>
    </row>
    <row r="8" ht="22.8" customHeight="true" spans="1:9">
      <c r="A8" s="6"/>
      <c r="B8" s="28" t="s">
        <v>3</v>
      </c>
      <c r="C8" s="28" t="s">
        <v>3</v>
      </c>
      <c r="D8" s="29" t="s">
        <v>317</v>
      </c>
      <c r="E8" s="29" t="s">
        <v>158</v>
      </c>
      <c r="F8" s="17">
        <v>1025.38</v>
      </c>
      <c r="G8" s="17">
        <v>1025.38</v>
      </c>
      <c r="H8" s="17"/>
      <c r="I8" s="33"/>
    </row>
    <row r="9" ht="22.8" customHeight="true" spans="1:9">
      <c r="A9" s="6"/>
      <c r="B9" s="28" t="s">
        <v>157</v>
      </c>
      <c r="C9" s="28" t="s">
        <v>159</v>
      </c>
      <c r="D9" s="29" t="s">
        <v>318</v>
      </c>
      <c r="E9" s="29" t="s">
        <v>160</v>
      </c>
      <c r="F9" s="17">
        <v>663.46</v>
      </c>
      <c r="G9" s="17">
        <v>663.46</v>
      </c>
      <c r="H9" s="17"/>
      <c r="I9" s="33"/>
    </row>
    <row r="10" ht="22.8" customHeight="true" spans="1:9">
      <c r="A10" s="6"/>
      <c r="B10" s="28" t="s">
        <v>157</v>
      </c>
      <c r="C10" s="28" t="s">
        <v>161</v>
      </c>
      <c r="D10" s="29" t="s">
        <v>319</v>
      </c>
      <c r="E10" s="29" t="s">
        <v>162</v>
      </c>
      <c r="F10" s="17">
        <v>148.5</v>
      </c>
      <c r="G10" s="17">
        <v>148.5</v>
      </c>
      <c r="H10" s="17"/>
      <c r="I10" s="33"/>
    </row>
    <row r="11" ht="22.8" customHeight="true" spans="1:9">
      <c r="A11" s="6"/>
      <c r="B11" s="28" t="s">
        <v>157</v>
      </c>
      <c r="C11" s="28" t="s">
        <v>163</v>
      </c>
      <c r="D11" s="29" t="s">
        <v>320</v>
      </c>
      <c r="E11" s="29" t="s">
        <v>164</v>
      </c>
      <c r="F11" s="17">
        <v>103.82</v>
      </c>
      <c r="G11" s="17">
        <v>103.82</v>
      </c>
      <c r="H11" s="17"/>
      <c r="I11" s="33"/>
    </row>
    <row r="12" ht="22.8" customHeight="true" spans="1:9">
      <c r="A12" s="6"/>
      <c r="B12" s="28" t="s">
        <v>157</v>
      </c>
      <c r="C12" s="28" t="s">
        <v>165</v>
      </c>
      <c r="D12" s="29" t="s">
        <v>321</v>
      </c>
      <c r="E12" s="29" t="s">
        <v>166</v>
      </c>
      <c r="F12" s="17">
        <v>109.59</v>
      </c>
      <c r="G12" s="17">
        <v>109.59</v>
      </c>
      <c r="H12" s="17"/>
      <c r="I12" s="33"/>
    </row>
    <row r="13" ht="22.8" customHeight="true" spans="2:9">
      <c r="B13" s="28" t="s">
        <v>3</v>
      </c>
      <c r="C13" s="28" t="s">
        <v>3</v>
      </c>
      <c r="D13" s="29" t="s">
        <v>322</v>
      </c>
      <c r="E13" s="29" t="s">
        <v>168</v>
      </c>
      <c r="F13" s="17">
        <v>223.43</v>
      </c>
      <c r="G13" s="17"/>
      <c r="H13" s="17">
        <v>223.43</v>
      </c>
      <c r="I13" s="33"/>
    </row>
    <row r="14" ht="22.8" customHeight="true" spans="1:9">
      <c r="A14" s="6"/>
      <c r="B14" s="28" t="s">
        <v>167</v>
      </c>
      <c r="C14" s="28" t="s">
        <v>159</v>
      </c>
      <c r="D14" s="29" t="s">
        <v>323</v>
      </c>
      <c r="E14" s="29" t="s">
        <v>169</v>
      </c>
      <c r="F14" s="17">
        <v>166.23</v>
      </c>
      <c r="G14" s="17"/>
      <c r="H14" s="17">
        <v>166.23</v>
      </c>
      <c r="I14" s="33"/>
    </row>
    <row r="15" ht="22.8" customHeight="true" spans="1:9">
      <c r="A15" s="6"/>
      <c r="B15" s="28" t="s">
        <v>167</v>
      </c>
      <c r="C15" s="28" t="s">
        <v>176</v>
      </c>
      <c r="D15" s="29" t="s">
        <v>324</v>
      </c>
      <c r="E15" s="29" t="s">
        <v>177</v>
      </c>
      <c r="F15" s="17">
        <v>3.06</v>
      </c>
      <c r="G15" s="17"/>
      <c r="H15" s="17">
        <v>3.06</v>
      </c>
      <c r="I15" s="33"/>
    </row>
    <row r="16" ht="22.8" customHeight="true" spans="1:9">
      <c r="A16" s="6"/>
      <c r="B16" s="28" t="s">
        <v>167</v>
      </c>
      <c r="C16" s="28" t="s">
        <v>172</v>
      </c>
      <c r="D16" s="29" t="s">
        <v>325</v>
      </c>
      <c r="E16" s="29" t="s">
        <v>173</v>
      </c>
      <c r="F16" s="17">
        <v>2</v>
      </c>
      <c r="G16" s="17"/>
      <c r="H16" s="17">
        <v>2</v>
      </c>
      <c r="I16" s="33"/>
    </row>
    <row r="17" ht="22.8" customHeight="true" spans="1:9">
      <c r="A17" s="6"/>
      <c r="B17" s="28" t="s">
        <v>167</v>
      </c>
      <c r="C17" s="28" t="s">
        <v>165</v>
      </c>
      <c r="D17" s="29" t="s">
        <v>326</v>
      </c>
      <c r="E17" s="29" t="s">
        <v>180</v>
      </c>
      <c r="F17" s="17">
        <v>47.91</v>
      </c>
      <c r="G17" s="17"/>
      <c r="H17" s="17">
        <v>47.91</v>
      </c>
      <c r="I17" s="33"/>
    </row>
    <row r="18" ht="22.8" customHeight="true" spans="1:9">
      <c r="A18" s="6"/>
      <c r="B18" s="28" t="s">
        <v>167</v>
      </c>
      <c r="C18" s="28" t="s">
        <v>161</v>
      </c>
      <c r="D18" s="29" t="s">
        <v>327</v>
      </c>
      <c r="E18" s="29" t="s">
        <v>170</v>
      </c>
      <c r="F18" s="17">
        <v>1</v>
      </c>
      <c r="G18" s="17"/>
      <c r="H18" s="17">
        <v>1</v>
      </c>
      <c r="I18" s="33"/>
    </row>
    <row r="19" ht="22.8" customHeight="true" spans="1:9">
      <c r="A19" s="6"/>
      <c r="B19" s="28" t="s">
        <v>167</v>
      </c>
      <c r="C19" s="28" t="s">
        <v>174</v>
      </c>
      <c r="D19" s="29" t="s">
        <v>328</v>
      </c>
      <c r="E19" s="29" t="s">
        <v>175</v>
      </c>
      <c r="F19" s="17">
        <v>1.64</v>
      </c>
      <c r="G19" s="17"/>
      <c r="H19" s="17">
        <v>1.64</v>
      </c>
      <c r="I19" s="33"/>
    </row>
    <row r="20" ht="22.8" customHeight="true" spans="1:9">
      <c r="A20" s="6"/>
      <c r="B20" s="28" t="s">
        <v>167</v>
      </c>
      <c r="C20" s="28" t="s">
        <v>163</v>
      </c>
      <c r="D20" s="29" t="s">
        <v>329</v>
      </c>
      <c r="E20" s="29" t="s">
        <v>171</v>
      </c>
      <c r="F20" s="17">
        <v>1.6</v>
      </c>
      <c r="G20" s="17"/>
      <c r="H20" s="17">
        <v>1.6</v>
      </c>
      <c r="I20" s="33"/>
    </row>
    <row r="21" ht="22.8" customHeight="true" spans="2:9">
      <c r="B21" s="28" t="s">
        <v>3</v>
      </c>
      <c r="C21" s="28" t="s">
        <v>3</v>
      </c>
      <c r="D21" s="29" t="s">
        <v>330</v>
      </c>
      <c r="E21" s="29" t="s">
        <v>189</v>
      </c>
      <c r="F21" s="17">
        <v>89.12</v>
      </c>
      <c r="G21" s="17">
        <v>89.12</v>
      </c>
      <c r="H21" s="17"/>
      <c r="I21" s="33"/>
    </row>
    <row r="22" ht="22.8" customHeight="true" spans="1:9">
      <c r="A22" s="6"/>
      <c r="B22" s="28" t="s">
        <v>188</v>
      </c>
      <c r="C22" s="28" t="s">
        <v>159</v>
      </c>
      <c r="D22" s="29" t="s">
        <v>331</v>
      </c>
      <c r="E22" s="29" t="s">
        <v>190</v>
      </c>
      <c r="F22" s="17">
        <v>89.12</v>
      </c>
      <c r="G22" s="17">
        <v>89.12</v>
      </c>
      <c r="H22" s="17"/>
      <c r="I22" s="33"/>
    </row>
    <row r="23" ht="9.75" customHeight="true" spans="1:9">
      <c r="A23" s="12"/>
      <c r="B23" s="12"/>
      <c r="C23" s="12"/>
      <c r="D23" s="30"/>
      <c r="E23" s="12"/>
      <c r="F23" s="12"/>
      <c r="G23" s="12"/>
      <c r="H23" s="12"/>
      <c r="I23" s="34"/>
    </row>
  </sheetData>
  <mergeCells count="13">
    <mergeCell ref="B1:C1"/>
    <mergeCell ref="B2:H2"/>
    <mergeCell ref="B3:E3"/>
    <mergeCell ref="B4:E4"/>
    <mergeCell ref="F4:H4"/>
    <mergeCell ref="B5:C5"/>
    <mergeCell ref="A9:A12"/>
    <mergeCell ref="A14:A20"/>
    <mergeCell ref="D5:D6"/>
    <mergeCell ref="E5:E6"/>
    <mergeCell ref="F5:F6"/>
    <mergeCell ref="G5:G6"/>
    <mergeCell ref="H5:H6"/>
  </mergeCells>
  <pageMargins left="0.75" right="0.75" top="0.269444444444444" bottom="0.26944444444444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pane ySplit="5" topLeftCell="A6" activePane="bottomLeft" state="frozen"/>
      <selection/>
      <selection pane="bottomLeft" activeCell="K22" sqref="K22"/>
    </sheetView>
  </sheetViews>
  <sheetFormatPr defaultColWidth="9" defaultRowHeight="14.25" outlineLevelCol="7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7" width="16.4083333333333" customWidth="true"/>
    <col min="8" max="8" width="1.53333333333333" customWidth="true"/>
    <col min="9" max="11" width="9.76666666666667" customWidth="true"/>
  </cols>
  <sheetData>
    <row r="1" ht="16.35" customHeight="true" spans="1:8">
      <c r="A1" s="1"/>
      <c r="B1" s="2"/>
      <c r="C1" s="2"/>
      <c r="D1" s="2"/>
      <c r="E1" s="14"/>
      <c r="F1" s="14"/>
      <c r="G1" s="19" t="s">
        <v>332</v>
      </c>
      <c r="H1" s="6"/>
    </row>
    <row r="2" ht="22.8" customHeight="true" spans="1:8">
      <c r="A2" s="1"/>
      <c r="B2" s="3" t="s">
        <v>333</v>
      </c>
      <c r="C2" s="3"/>
      <c r="D2" s="3"/>
      <c r="E2" s="3"/>
      <c r="F2" s="3"/>
      <c r="G2" s="3"/>
      <c r="H2" s="6" t="s">
        <v>3</v>
      </c>
    </row>
    <row r="3" ht="19.55" customHeight="true" spans="1:8">
      <c r="A3" s="4"/>
      <c r="B3" s="5" t="s">
        <v>5</v>
      </c>
      <c r="C3" s="5"/>
      <c r="D3" s="5"/>
      <c r="E3" s="5"/>
      <c r="F3" s="5"/>
      <c r="G3" s="20" t="s">
        <v>6</v>
      </c>
      <c r="H3" s="21"/>
    </row>
    <row r="4" ht="24.4" customHeight="true" spans="1:8">
      <c r="A4" s="8"/>
      <c r="B4" s="7" t="s">
        <v>80</v>
      </c>
      <c r="C4" s="7"/>
      <c r="D4" s="7"/>
      <c r="E4" s="7" t="s">
        <v>69</v>
      </c>
      <c r="F4" s="7" t="s">
        <v>70</v>
      </c>
      <c r="G4" s="7" t="s">
        <v>334</v>
      </c>
      <c r="H4" s="22"/>
    </row>
    <row r="5" ht="24.4" customHeight="true" spans="1:8">
      <c r="A5" s="8"/>
      <c r="B5" s="7" t="s">
        <v>81</v>
      </c>
      <c r="C5" s="7" t="s">
        <v>82</v>
      </c>
      <c r="D5" s="7" t="s">
        <v>83</v>
      </c>
      <c r="E5" s="7"/>
      <c r="F5" s="7"/>
      <c r="G5" s="7"/>
      <c r="H5" s="23"/>
    </row>
    <row r="6" ht="22.8" customHeight="true" spans="1:8">
      <c r="A6" s="9"/>
      <c r="B6" s="10"/>
      <c r="C6" s="10"/>
      <c r="D6" s="10"/>
      <c r="E6" s="10"/>
      <c r="F6" s="10" t="s">
        <v>71</v>
      </c>
      <c r="G6" s="16">
        <v>569.29</v>
      </c>
      <c r="H6" s="24"/>
    </row>
    <row r="7" ht="22.8" customHeight="true" spans="1:8">
      <c r="A7" s="8"/>
      <c r="B7" s="11"/>
      <c r="C7" s="11"/>
      <c r="D7" s="11"/>
      <c r="E7" s="11"/>
      <c r="F7" s="11" t="s">
        <v>92</v>
      </c>
      <c r="G7" s="17">
        <v>152.6</v>
      </c>
      <c r="H7" s="23"/>
    </row>
    <row r="8" ht="22.8" customHeight="true" spans="1:8">
      <c r="A8" s="8"/>
      <c r="B8" s="11" t="s">
        <v>91</v>
      </c>
      <c r="C8" s="11" t="s">
        <v>89</v>
      </c>
      <c r="D8" s="11" t="s">
        <v>89</v>
      </c>
      <c r="E8" s="11" t="s">
        <v>72</v>
      </c>
      <c r="F8" s="11" t="s">
        <v>335</v>
      </c>
      <c r="G8" s="18">
        <v>12</v>
      </c>
      <c r="H8" s="23"/>
    </row>
    <row r="9" ht="22.8" customHeight="true" spans="1:8">
      <c r="A9" s="8"/>
      <c r="B9" s="11" t="s">
        <v>91</v>
      </c>
      <c r="C9" s="11" t="s">
        <v>89</v>
      </c>
      <c r="D9" s="11" t="s">
        <v>89</v>
      </c>
      <c r="E9" s="11" t="s">
        <v>72</v>
      </c>
      <c r="F9" s="11" t="s">
        <v>336</v>
      </c>
      <c r="G9" s="18">
        <v>9.1</v>
      </c>
      <c r="H9" s="23"/>
    </row>
    <row r="10" ht="22.8" customHeight="true" spans="1:8">
      <c r="A10" s="8"/>
      <c r="B10" s="11" t="s">
        <v>91</v>
      </c>
      <c r="C10" s="11" t="s">
        <v>89</v>
      </c>
      <c r="D10" s="11" t="s">
        <v>89</v>
      </c>
      <c r="E10" s="11" t="s">
        <v>72</v>
      </c>
      <c r="F10" s="11" t="s">
        <v>337</v>
      </c>
      <c r="G10" s="18">
        <v>50</v>
      </c>
      <c r="H10" s="23"/>
    </row>
    <row r="11" ht="22.8" customHeight="true" spans="1:8">
      <c r="A11" s="8"/>
      <c r="B11" s="11" t="s">
        <v>91</v>
      </c>
      <c r="C11" s="11" t="s">
        <v>89</v>
      </c>
      <c r="D11" s="11" t="s">
        <v>89</v>
      </c>
      <c r="E11" s="11" t="s">
        <v>72</v>
      </c>
      <c r="F11" s="11" t="s">
        <v>338</v>
      </c>
      <c r="G11" s="18">
        <v>12.5</v>
      </c>
      <c r="H11" s="23"/>
    </row>
    <row r="12" ht="22.8" customHeight="true" spans="1:8">
      <c r="A12" s="8"/>
      <c r="B12" s="11" t="s">
        <v>91</v>
      </c>
      <c r="C12" s="11" t="s">
        <v>89</v>
      </c>
      <c r="D12" s="11" t="s">
        <v>89</v>
      </c>
      <c r="E12" s="11" t="s">
        <v>72</v>
      </c>
      <c r="F12" s="11" t="s">
        <v>339</v>
      </c>
      <c r="G12" s="18">
        <v>7</v>
      </c>
      <c r="H12" s="23"/>
    </row>
    <row r="13" ht="22.8" customHeight="true" spans="1:8">
      <c r="A13" s="8"/>
      <c r="B13" s="11" t="s">
        <v>91</v>
      </c>
      <c r="C13" s="11" t="s">
        <v>89</v>
      </c>
      <c r="D13" s="11" t="s">
        <v>89</v>
      </c>
      <c r="E13" s="11" t="s">
        <v>72</v>
      </c>
      <c r="F13" s="11" t="s">
        <v>340</v>
      </c>
      <c r="G13" s="18">
        <v>25</v>
      </c>
      <c r="H13" s="23"/>
    </row>
    <row r="14" ht="22.8" customHeight="true" spans="1:8">
      <c r="A14" s="8"/>
      <c r="B14" s="11" t="s">
        <v>91</v>
      </c>
      <c r="C14" s="11" t="s">
        <v>89</v>
      </c>
      <c r="D14" s="11" t="s">
        <v>89</v>
      </c>
      <c r="E14" s="11" t="s">
        <v>72</v>
      </c>
      <c r="F14" s="11" t="s">
        <v>341</v>
      </c>
      <c r="G14" s="18">
        <v>3</v>
      </c>
      <c r="H14" s="23"/>
    </row>
    <row r="15" ht="22.8" customHeight="true" spans="1:8">
      <c r="A15" s="8"/>
      <c r="B15" s="11" t="s">
        <v>91</v>
      </c>
      <c r="C15" s="11" t="s">
        <v>89</v>
      </c>
      <c r="D15" s="11" t="s">
        <v>89</v>
      </c>
      <c r="E15" s="11" t="s">
        <v>72</v>
      </c>
      <c r="F15" s="11" t="s">
        <v>342</v>
      </c>
      <c r="G15" s="18">
        <v>3</v>
      </c>
      <c r="H15" s="23"/>
    </row>
    <row r="16" ht="22.8" customHeight="true" spans="1:8">
      <c r="A16" s="8"/>
      <c r="B16" s="11" t="s">
        <v>91</v>
      </c>
      <c r="C16" s="11" t="s">
        <v>89</v>
      </c>
      <c r="D16" s="11" t="s">
        <v>89</v>
      </c>
      <c r="E16" s="11" t="s">
        <v>72</v>
      </c>
      <c r="F16" s="11" t="s">
        <v>343</v>
      </c>
      <c r="G16" s="18">
        <v>7</v>
      </c>
      <c r="H16" s="23"/>
    </row>
    <row r="17" ht="22.8" customHeight="true" spans="1:8">
      <c r="A17" s="8"/>
      <c r="B17" s="11" t="s">
        <v>91</v>
      </c>
      <c r="C17" s="11" t="s">
        <v>89</v>
      </c>
      <c r="D17" s="11" t="s">
        <v>89</v>
      </c>
      <c r="E17" s="11" t="s">
        <v>72</v>
      </c>
      <c r="F17" s="11" t="s">
        <v>344</v>
      </c>
      <c r="G17" s="18">
        <v>20</v>
      </c>
      <c r="H17" s="23"/>
    </row>
    <row r="18" ht="22.8" customHeight="true" spans="1:8">
      <c r="A18" s="8"/>
      <c r="B18" s="11" t="s">
        <v>91</v>
      </c>
      <c r="C18" s="11" t="s">
        <v>89</v>
      </c>
      <c r="D18" s="11" t="s">
        <v>89</v>
      </c>
      <c r="E18" s="11" t="s">
        <v>72</v>
      </c>
      <c r="F18" s="11" t="s">
        <v>345</v>
      </c>
      <c r="G18" s="18">
        <v>2</v>
      </c>
      <c r="H18" s="23"/>
    </row>
    <row r="19" ht="22.8" customHeight="true" spans="1:8">
      <c r="A19" s="8"/>
      <c r="B19" s="11" t="s">
        <v>91</v>
      </c>
      <c r="C19" s="11" t="s">
        <v>89</v>
      </c>
      <c r="D19" s="11" t="s">
        <v>89</v>
      </c>
      <c r="E19" s="11" t="s">
        <v>72</v>
      </c>
      <c r="F19" s="11" t="s">
        <v>346</v>
      </c>
      <c r="G19" s="18">
        <v>2</v>
      </c>
      <c r="H19" s="23"/>
    </row>
    <row r="20" ht="22.8" customHeight="true" spans="2:8">
      <c r="B20" s="11"/>
      <c r="C20" s="11"/>
      <c r="D20" s="11"/>
      <c r="E20" s="11"/>
      <c r="F20" s="11" t="s">
        <v>101</v>
      </c>
      <c r="G20" s="17">
        <v>391.69</v>
      </c>
      <c r="H20" s="23"/>
    </row>
    <row r="21" ht="22.8" customHeight="true" spans="1:8">
      <c r="A21" s="8"/>
      <c r="B21" s="11" t="s">
        <v>91</v>
      </c>
      <c r="C21" s="11" t="s">
        <v>100</v>
      </c>
      <c r="D21" s="11" t="s">
        <v>100</v>
      </c>
      <c r="E21" s="11" t="s">
        <v>72</v>
      </c>
      <c r="F21" s="11" t="s">
        <v>347</v>
      </c>
      <c r="G21" s="18">
        <v>64</v>
      </c>
      <c r="H21" s="23"/>
    </row>
    <row r="22" ht="22.8" customHeight="true" spans="1:8">
      <c r="A22" s="8"/>
      <c r="B22" s="11" t="s">
        <v>91</v>
      </c>
      <c r="C22" s="11" t="s">
        <v>100</v>
      </c>
      <c r="D22" s="11" t="s">
        <v>100</v>
      </c>
      <c r="E22" s="11" t="s">
        <v>72</v>
      </c>
      <c r="F22" s="11" t="s">
        <v>348</v>
      </c>
      <c r="G22" s="18">
        <v>250</v>
      </c>
      <c r="H22" s="23"/>
    </row>
    <row r="23" ht="22.8" customHeight="true" spans="1:8">
      <c r="A23" s="8"/>
      <c r="B23" s="11" t="s">
        <v>91</v>
      </c>
      <c r="C23" s="11" t="s">
        <v>100</v>
      </c>
      <c r="D23" s="11" t="s">
        <v>100</v>
      </c>
      <c r="E23" s="11" t="s">
        <v>72</v>
      </c>
      <c r="F23" s="11" t="s">
        <v>349</v>
      </c>
      <c r="G23" s="18">
        <v>32</v>
      </c>
      <c r="H23" s="23"/>
    </row>
    <row r="24" ht="22.8" customHeight="true" spans="1:8">
      <c r="A24" s="8"/>
      <c r="B24" s="11" t="s">
        <v>91</v>
      </c>
      <c r="C24" s="11" t="s">
        <v>100</v>
      </c>
      <c r="D24" s="11" t="s">
        <v>100</v>
      </c>
      <c r="E24" s="11" t="s">
        <v>72</v>
      </c>
      <c r="F24" s="11" t="s">
        <v>350</v>
      </c>
      <c r="G24" s="18">
        <v>37.69</v>
      </c>
      <c r="H24" s="23"/>
    </row>
    <row r="25" ht="22.8" customHeight="true" spans="1:8">
      <c r="A25" s="8"/>
      <c r="B25" s="11" t="s">
        <v>91</v>
      </c>
      <c r="C25" s="11" t="s">
        <v>100</v>
      </c>
      <c r="D25" s="11" t="s">
        <v>100</v>
      </c>
      <c r="E25" s="11" t="s">
        <v>72</v>
      </c>
      <c r="F25" s="11" t="s">
        <v>351</v>
      </c>
      <c r="G25" s="18">
        <v>8</v>
      </c>
      <c r="H25" s="23"/>
    </row>
    <row r="26" ht="22.8" customHeight="true" spans="2:8">
      <c r="B26" s="11"/>
      <c r="C26" s="11"/>
      <c r="D26" s="11"/>
      <c r="E26" s="11"/>
      <c r="F26" s="11" t="s">
        <v>106</v>
      </c>
      <c r="G26" s="17">
        <v>25</v>
      </c>
      <c r="H26" s="23"/>
    </row>
    <row r="27" ht="22.8" customHeight="true" spans="1:8">
      <c r="A27" s="8"/>
      <c r="B27" s="11" t="s">
        <v>104</v>
      </c>
      <c r="C27" s="11" t="s">
        <v>105</v>
      </c>
      <c r="D27" s="11" t="s">
        <v>100</v>
      </c>
      <c r="E27" s="11" t="s">
        <v>72</v>
      </c>
      <c r="F27" s="11" t="s">
        <v>352</v>
      </c>
      <c r="G27" s="18">
        <v>25</v>
      </c>
      <c r="H27" s="23"/>
    </row>
    <row r="28" ht="9.75" customHeight="true" spans="1:8">
      <c r="A28" s="12"/>
      <c r="B28" s="13"/>
      <c r="C28" s="13"/>
      <c r="D28" s="13"/>
      <c r="E28" s="13"/>
      <c r="F28" s="12"/>
      <c r="G28" s="12"/>
      <c r="H28" s="25"/>
    </row>
  </sheetData>
  <mergeCells count="9">
    <mergeCell ref="B1:D1"/>
    <mergeCell ref="B2:G2"/>
    <mergeCell ref="B3:F3"/>
    <mergeCell ref="B4:D4"/>
    <mergeCell ref="A8:A19"/>
    <mergeCell ref="A21:A25"/>
    <mergeCell ref="E4:E5"/>
    <mergeCell ref="F4:F5"/>
    <mergeCell ref="G4:G5"/>
  </mergeCells>
  <pageMargins left="0.75" right="0.75" top="0.269444444444444" bottom="0.269444444444444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2022-02-23T06:54:00Z</dcterms:created>
  <dcterms:modified xsi:type="dcterms:W3CDTF">2023-06-30T11:14:41Z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