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560" windowHeight="6990"/>
  </bookViews>
  <sheets>
    <sheet name="保障性安居工程"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<sst xmlns="http://schemas.openxmlformats.org/spreadsheetml/2006/main" count="125" uniqueCount="112">
  <si>
    <t>附件3</t>
  </si>
  <si>
    <t>2025中央财政城镇保障性安居工程补助资金转移支付区域（项目）绩效自评表</t>
  </si>
  <si>
    <t>（2025年度）</t>
  </si>
  <si>
    <t>转移支付（项目）名称</t>
  </si>
  <si>
    <t>中央财政城镇保障性安居工程补助资金</t>
  </si>
  <si>
    <t>中央主管部门</t>
  </si>
  <si>
    <t>住房城乡建设部</t>
  </si>
  <si>
    <t>地方主管部门</t>
  </si>
  <si>
    <t>四川省住房和城乡建设厅</t>
  </si>
  <si>
    <t>资金使用单位</t>
  </si>
  <si>
    <t>广元市各县（区）住房和城乡建设局</t>
  </si>
  <si>
    <t>资金投入情况
（万元）</t>
  </si>
  <si>
    <t>全年预算数（A）</t>
  </si>
  <si>
    <t>全年执行数（B）</t>
  </si>
  <si>
    <t>预算执行率（B/A×100%)</t>
  </si>
  <si>
    <t>年度资金总额：</t>
  </si>
  <si>
    <r>
      <rPr>
        <sz val="10"/>
        <color theme="1"/>
        <rFont val="宋体"/>
        <charset val="134"/>
        <scheme val="minor"/>
      </rPr>
      <t xml:space="preserve"> </t>
    </r>
    <r>
      <rPr>
        <sz val="10"/>
        <color rgb="FF000000"/>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</si>
  <si>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</si>
  <si>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</si>
  <si>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</si>
  <si>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</si>
  <si>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</si>
  <si>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</si>
  <si>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严格按照资金文件合理、科学分配</t>
  </si>
  <si>
    <t>无</t>
  </si>
  <si>
    <t>下达及时性</t>
  </si>
  <si>
    <t>按规定时间内及时下达到位</t>
  </si>
  <si>
    <t>拨付合规性</t>
  </si>
  <si>
    <t>资金拨付有完整的审批程序和手续;符合预算批复或合同规定用途，不存在截留、挤占，挪用、 虚列支出等情况</t>
  </si>
  <si>
    <t>城老旧小区改造为跨年度工程，工程款均按合同约支付。</t>
  </si>
  <si>
    <t>使用规范性</t>
  </si>
  <si>
    <t>资金使用符合国家财经法规、财务管理制度及有关专项资金管理办法规定</t>
  </si>
  <si>
    <t>执行准确性</t>
  </si>
  <si>
    <t>下达资金全部用于老旧小区改造、棚户区改造及住房租赁补贴</t>
  </si>
  <si>
    <t>预算绩效管理情况</t>
  </si>
  <si>
    <t>严格预算编制、运行过程监控、结果运用</t>
  </si>
  <si>
    <t>支出责任履行情况</t>
  </si>
  <si>
    <t>落实专人负责项目建设工作</t>
  </si>
  <si>
    <t>总体目标完成情况</t>
  </si>
  <si>
    <t>总体目标</t>
  </si>
  <si>
    <t>全年实际完成情况</t>
  </si>
  <si>
    <t>目标1:广元市计划改造城镇老旧小区165个、户数13587户、面积165.74万㎡、楼栋数547栋；
目标2：2025年全市向上申报新开工（改建）保障性租赁住房任务2122套（间）、发放公租房租赁补贴任务2667户、改造城市危旧房908套。</t>
  </si>
  <si>
    <t>目标1实际完成：全市个数166个、户数13591户、面积165.81万㎡、楼栋数549栋全部开工，开工率大于100%；
目标2实际完成：截至2025年12月底，全市保障性租赁住房2122套（间）、908套城市危旧房均已开工，实际发放公租房租赁补贴2684户,完成率100%。</t>
  </si>
  <si>
    <t>绩效指标</t>
  </si>
  <si>
    <t>一级
指标</t>
  </si>
  <si>
    <t>二级指标</t>
  </si>
  <si>
    <t>三级指标</t>
  </si>
  <si>
    <t>指标值</t>
  </si>
  <si>
    <t>全年实际完成值</t>
  </si>
  <si>
    <t>未完成原因和改进措施</t>
  </si>
  <si>
    <t>产
出
指
标</t>
  </si>
  <si>
    <t>数量指标</t>
  </si>
  <si>
    <t>老旧小区改造小区</t>
  </si>
  <si>
    <t>≥165个</t>
  </si>
  <si>
    <t>166个开工</t>
  </si>
  <si>
    <t>老旧小区改造栋数</t>
  </si>
  <si>
    <t>≥547栋</t>
  </si>
  <si>
    <t>549栋开工</t>
  </si>
  <si>
    <t>老旧小区改造户数</t>
  </si>
  <si>
    <t>≥13587户</t>
  </si>
  <si>
    <t>13591户开工</t>
  </si>
  <si>
    <t>老旧小区改造面积</t>
  </si>
  <si>
    <t>≥165.74万平方米</t>
  </si>
  <si>
    <t>165.81万平方米开工</t>
  </si>
  <si>
    <t>公租房补贴发放户数</t>
  </si>
  <si>
    <t>≥2667户</t>
  </si>
  <si>
    <t>2684户</t>
  </si>
  <si>
    <t>保障性租赁住房筹集套（间）</t>
  </si>
  <si>
    <t>≥2122套（间）</t>
  </si>
  <si>
    <t>2122套（间）</t>
  </si>
  <si>
    <t>城市危旧房改造户数</t>
  </si>
  <si>
    <r>
      <rPr>
        <sz val="10"/>
        <color theme="1"/>
        <rFont val="宋体"/>
        <charset val="134"/>
        <scheme val="minor"/>
      </rPr>
      <t>≥9</t>
    </r>
    <r>
      <rPr>
        <sz val="10"/>
        <color theme="1"/>
        <rFont val="宋体"/>
        <charset val="134"/>
        <scheme val="minor"/>
      </rPr>
      <t>08套</t>
    </r>
  </si>
  <si>
    <t>908套</t>
  </si>
  <si>
    <t>质量指标</t>
  </si>
  <si>
    <t>老旧小区改造验收合格率</t>
  </si>
  <si>
    <t>工程质量是否符合标准</t>
  </si>
  <si>
    <t>是</t>
  </si>
  <si>
    <t>时效指标</t>
  </si>
  <si>
    <t>老旧小区改造开工目标完成率</t>
  </si>
  <si>
    <t>公租房补贴发放率</t>
  </si>
  <si>
    <r>
      <rPr>
        <sz val="10"/>
        <color theme="1"/>
        <rFont val="宋体"/>
        <charset val="134"/>
        <scheme val="minor"/>
      </rPr>
      <t>≥1</t>
    </r>
    <r>
      <rPr>
        <sz val="10"/>
        <color theme="1"/>
        <rFont val="宋体"/>
        <charset val="134"/>
        <scheme val="minor"/>
      </rPr>
      <t>00%</t>
    </r>
  </si>
  <si>
    <t>保障性租赁住房开工率</t>
  </si>
  <si>
    <t>≥100%</t>
  </si>
  <si>
    <t>城市危旧房改造率</t>
  </si>
  <si>
    <t>成本指标</t>
  </si>
  <si>
    <t>老旧小区改造补助资金</t>
  </si>
  <si>
    <t>15579.08万元</t>
  </si>
  <si>
    <r>
      <rPr>
        <sz val="10"/>
        <rFont val="Times New Roman"/>
        <charset val="204"/>
      </rPr>
      <t>7540.1</t>
    </r>
    <r>
      <rPr>
        <sz val="10"/>
        <rFont val="宋体"/>
        <charset val="204"/>
      </rPr>
      <t>万元</t>
    </r>
  </si>
  <si>
    <t>施工单位进度款，正在按程序申报,审核后及时拨付</t>
  </si>
  <si>
    <t>住房保障补助资金（含城市危旧房改造资金）</t>
  </si>
  <si>
    <t>7734.69万元</t>
  </si>
  <si>
    <t>4482.5515万元</t>
  </si>
  <si>
    <t>保障性租赁住房和城市危旧房改造项目属于跨年度实施，加之部分项目要素保障工作统筹不够或者已完工项目未及时开展验收、结算（决算）等工作，造成导致项目推进滞后，资金支出进度慢。对此，将督促相关县区加强工作统筹协调，及时开展项目收尾工作，加快资金支出进度。</t>
  </si>
  <si>
    <t>社会效益
指标</t>
  </si>
  <si>
    <t>老旧小区改造群众居住条件是否改善</t>
  </si>
  <si>
    <t>是否有效缓解和改善符合条件的住房困
难家庭居住问题，改善居民居住环境</t>
  </si>
  <si>
    <t>公租房和保障性租赁住房保障家庭资格准入退出机制健全性</t>
  </si>
  <si>
    <t>健全</t>
  </si>
  <si>
    <t>满意度指标</t>
  </si>
  <si>
    <t>服务对象
满意度指标</t>
  </si>
  <si>
    <t>老旧小区居民满意度</t>
  </si>
  <si>
    <t>≧80%</t>
  </si>
  <si>
    <t>≧90%</t>
  </si>
  <si>
    <t>公租房补贴对象、保障性租赁住房承租人和城市危旧房改造居民群众满意度</t>
  </si>
  <si>
    <t>≥90%</t>
  </si>
  <si>
    <r>
      <rPr>
        <sz val="10"/>
        <color rgb="FF000000"/>
        <rFont val="SimSun"/>
        <charset val="134"/>
      </rPr>
      <t>≧</t>
    </r>
    <r>
      <rPr>
        <sz val="10"/>
        <color rgb="FF000000"/>
        <rFont val="Arial"/>
        <charset val="204"/>
      </rPr>
      <t>90</t>
    </r>
    <r>
      <rPr>
        <sz val="10"/>
        <color rgb="FF000000"/>
        <rFont val="SimSun"/>
        <charset val="134"/>
      </rPr>
      <t>％</t>
    </r>
  </si>
  <si>
    <t>群众满意度</t>
  </si>
  <si>
    <t>90%以上</t>
  </si>
  <si>
    <t>说明</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</si>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</sst>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16"/>
      <color rgb="FF000000"/>
      <name val="方正小标宋简体"/>
      <charset val="134"/>
    </font>
    <font>
      <sz val="16"/>
      <color theme="1"/>
      <name val="方正小标宋简体"/>
      <charset val="134"/>
    </font>
    <font>
      <sz val="10"/>
      <color theme="1"/>
      <name val="宋体"/>
      <charset val="134"/>
    </font>
    <font>
      <sz val="9"/>
      <color theme="1"/>
      <name val="宋体"/>
      <charset val="134"/>
    </font>
    <font>
      <sz val="9"/>
      <name val="宋体"/>
      <charset val="134"/>
    </font>
    <font>
      <sz val="10"/>
      <name val="宋体"/>
      <charset val="134"/>
    </font>
    <font>
      <sz val="10"/>
      <name val="SimSun"/>
      <charset val="134"/>
    </font>
    <font>
      <sz val="10"/>
      <name val="宋体"/>
      <charset val="134"/>
      <scheme val="minor"/>
    </font>
    <font>
      <sz val="10"/>
      <name val="Times New Roman"/>
      <charset val="204"/>
    </font>
    <font>
      <sz val="10"/>
      <color rgb="FF000000"/>
      <name val="宋体"/>
      <charset val="134"/>
    </font>
    <font>
      <sz val="10"/>
      <color rgb="FF000000"/>
      <name val="Arial"/>
      <charset val="204"/>
    </font>
    <font>
      <sz val="10"/>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204"/>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4" borderId="20" applyNumberFormat="0" applyAlignment="0" applyProtection="0">
      <alignment vertical="center"/>
    </xf>
    <xf numFmtId="0" fontId="26" fillId="5" borderId="21" applyNumberFormat="0" applyAlignment="0" applyProtection="0">
      <alignment vertical="center"/>
    </xf>
    <xf numFmtId="0" fontId="27" fillId="5" borderId="20" applyNumberFormat="0" applyAlignment="0" applyProtection="0">
      <alignment vertical="center"/>
    </xf>
    <xf numFmtId="0" fontId="28" fillId="6"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9" fontId="36"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0" fillId="0" borderId="0">
      <alignment vertical="center"/>
    </xf>
    <xf numFmtId="43" fontId="36" fillId="0" borderId="0" applyFont="0" applyFill="0" applyBorder="0" applyAlignment="0" applyProtection="0">
      <alignment vertical="center"/>
    </xf>
  </cellStyleXfs>
  <cellXfs count="73">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50" applyFont="1" applyAlignment="1">
      <alignment horizontal="left" vertical="center"/>
    </xf>
    <xf numFmtId="0" fontId="4" fillId="0" borderId="0" xfId="5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 xfId="0" applyFont="1" applyBorder="1" applyAlignment="1">
      <alignment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10" fontId="2" fillId="0" borderId="2" xfId="3" applyNumberFormat="1" applyFont="1" applyBorder="1" applyAlignment="1">
      <alignment horizontal="center" vertical="center" wrapText="1"/>
    </xf>
    <xf numFmtId="0" fontId="2" fillId="0" borderId="2" xfId="0" applyFont="1" applyBorder="1" applyAlignment="1">
      <alignmen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2" xfId="0" applyFont="1" applyBorder="1" applyAlignment="1">
      <alignment vertical="center" wrapText="1"/>
    </xf>
    <xf numFmtId="0" fontId="2" fillId="0" borderId="2" xfId="0" applyFont="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left" vertical="center" wrapText="1" readingOrder="1"/>
    </xf>
    <xf numFmtId="0" fontId="9" fillId="0" borderId="2" xfId="0" applyFont="1" applyFill="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2" xfId="0" applyFont="1" applyBorder="1" applyAlignment="1">
      <alignment horizontal="center" vertical="center" textRotation="255" wrapText="1"/>
    </xf>
    <xf numFmtId="0" fontId="10" fillId="0" borderId="2" xfId="50" applyFont="1" applyBorder="1" applyAlignment="1">
      <alignment horizontal="center" vertical="center" wrapText="1"/>
    </xf>
    <xf numFmtId="0" fontId="11" fillId="0" borderId="1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0" borderId="15" xfId="0" applyFont="1" applyFill="1" applyBorder="1" applyAlignment="1">
      <alignment horizontal="center" vertical="center" wrapText="1"/>
    </xf>
    <xf numFmtId="9" fontId="12" fillId="0" borderId="2"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0" fontId="2" fillId="0" borderId="2"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176" fontId="12" fillId="0" borderId="2" xfId="3" applyNumberFormat="1" applyFont="1" applyFill="1" applyBorder="1" applyAlignment="1" applyProtection="1">
      <alignment horizontal="center" vertical="center" wrapText="1"/>
    </xf>
    <xf numFmtId="0" fontId="13" fillId="0" borderId="16" xfId="0" applyFont="1" applyFill="1" applyBorder="1" applyAlignment="1">
      <alignment horizontal="center" vertical="center"/>
    </xf>
    <xf numFmtId="0" fontId="9" fillId="0" borderId="1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4" xfId="50" applyNumberFormat="1" applyFont="1" applyFill="1" applyBorder="1" applyAlignment="1">
      <alignment horizontal="center" vertical="center" wrapText="1"/>
    </xf>
    <xf numFmtId="0" fontId="10" fillId="0" borderId="5" xfId="5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0" fillId="0" borderId="2" xfId="5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14" fillId="0" borderId="15" xfId="0" applyNumberFormat="1" applyFont="1" applyFill="1" applyBorder="1" applyAlignment="1">
      <alignment horizontal="center" vertical="top" wrapText="1"/>
    </xf>
    <xf numFmtId="0" fontId="15" fillId="0" borderId="15" xfId="0" applyNumberFormat="1" applyFont="1" applyFill="1" applyBorder="1" applyAlignment="1">
      <alignment horizontal="center" vertical="top" wrapText="1"/>
    </xf>
    <xf numFmtId="0" fontId="16" fillId="0" borderId="15" xfId="0" applyNumberFormat="1" applyFont="1" applyFill="1" applyBorder="1" applyAlignment="1">
      <alignment horizontal="center" vertical="top" wrapText="1"/>
    </xf>
    <xf numFmtId="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tabSelected="1" topLeftCell="A7" workbookViewId="0">
      <selection activeCell="H15" sqref="H15"/>
    </sheetView>
  </sheetViews>
  <sheetFormatPr defaultColWidth="8.875" defaultRowHeight="13.5" outlineLevelCol="7"/>
  <cols>
    <col min="1" max="2" width="4.625" customWidth="1"/>
    <col min="3" max="3" width="10.75" customWidth="1"/>
    <col min="4" max="4" width="20.125" customWidth="1"/>
    <col min="5" max="5" width="15.25" customWidth="1"/>
    <col min="6" max="6" width="12.125" customWidth="1"/>
    <col min="7" max="7" width="11.375" customWidth="1"/>
    <col min="8" max="8" width="30" customWidth="1"/>
  </cols>
  <sheetData>
    <row r="1" s="1" customFormat="1" ht="16.5" customHeight="1" spans="1:8">
      <c r="A1" s="3" t="s">
        <v>0</v>
      </c>
      <c r="B1" s="4"/>
      <c r="C1" s="4"/>
      <c r="D1" s="4"/>
    </row>
    <row r="2" ht="30" customHeight="1" spans="1:8">
      <c r="A2" s="5" t="s">
        <v>1</v>
      </c>
      <c r="B2" s="6"/>
      <c r="C2" s="6"/>
      <c r="D2" s="6"/>
      <c r="E2" s="6"/>
      <c r="F2" s="6"/>
      <c r="G2" s="6"/>
      <c r="H2" s="6"/>
    </row>
    <row r="3" ht="15.95" customHeight="1" spans="1:8">
      <c r="A3" s="7" t="s">
        <v>2</v>
      </c>
      <c r="B3" s="7"/>
      <c r="C3" s="7"/>
      <c r="D3" s="7"/>
      <c r="E3" s="7"/>
      <c r="F3" s="7"/>
      <c r="G3" s="7"/>
      <c r="H3" s="7"/>
    </row>
    <row r="4" s="2" customFormat="1" ht="27.6" customHeight="1" spans="1:8">
      <c r="A4" s="8" t="s">
        <v>3</v>
      </c>
      <c r="B4" s="8"/>
      <c r="C4" s="8"/>
      <c r="D4" s="9" t="s">
        <v>4</v>
      </c>
      <c r="E4" s="10"/>
      <c r="F4" s="10"/>
      <c r="G4" s="10"/>
      <c r="H4" s="11"/>
    </row>
    <row r="5" s="2" customFormat="1" ht="16.15" customHeight="1" spans="1:8">
      <c r="A5" s="8" t="s">
        <v>5</v>
      </c>
      <c r="B5" s="8"/>
      <c r="C5" s="8"/>
      <c r="D5" s="12" t="s">
        <v>6</v>
      </c>
      <c r="E5" s="13"/>
      <c r="F5" s="13"/>
      <c r="G5" s="13"/>
      <c r="H5" s="14"/>
    </row>
    <row r="6" s="2" customFormat="1" ht="16.15" customHeight="1" spans="1:8">
      <c r="A6" s="8" t="s">
        <v>7</v>
      </c>
      <c r="B6" s="8"/>
      <c r="C6" s="8"/>
      <c r="D6" s="15" t="s">
        <v>8</v>
      </c>
      <c r="E6" s="8"/>
      <c r="F6" s="8" t="s">
        <v>9</v>
      </c>
      <c r="G6" s="8" t="s">
        <v>10</v>
      </c>
      <c r="H6" s="8"/>
    </row>
    <row r="7" s="2" customFormat="1" ht="26.1" customHeight="1" spans="1:8">
      <c r="A7" s="16" t="s">
        <v>11</v>
      </c>
      <c r="B7" s="17"/>
      <c r="C7" s="18"/>
      <c r="D7" s="19"/>
      <c r="E7" s="8" t="s">
        <v>12</v>
      </c>
      <c r="F7" s="8" t="s">
        <v>13</v>
      </c>
      <c r="G7" s="8"/>
      <c r="H7" s="8" t="s">
        <v>14</v>
      </c>
    </row>
    <row r="8" s="2" customFormat="1" ht="16.15" customHeight="1" spans="1:8">
      <c r="A8" s="20"/>
      <c r="B8" s="21"/>
      <c r="C8" s="22"/>
      <c r="D8" s="19" t="s">
        <v>15</v>
      </c>
      <c r="E8" s="15">
        <f>SUM(E9:E10)</f>
        <v>23313.77</v>
      </c>
      <c r="F8" s="8">
        <f>SUM(F9:G10)</f>
        <v>12023.1615</v>
      </c>
      <c r="G8" s="8"/>
      <c r="H8" s="23">
        <f>F8/E8</f>
        <v>0.515710736616172</v>
      </c>
    </row>
    <row r="9" s="2" customFormat="1" ht="16.15" customHeight="1" spans="1:8">
      <c r="A9" s="20"/>
      <c r="B9" s="21"/>
      <c r="C9" s="22"/>
      <c r="D9" s="24" t="s">
        <v>16</v>
      </c>
      <c r="E9" s="8">
        <f>14461.1+6931.9</f>
        <v>21393</v>
      </c>
      <c r="F9" s="8">
        <f>6835.47+3743.1615</f>
        <v>10578.6315</v>
      </c>
      <c r="G9" s="8"/>
      <c r="H9" s="23">
        <f>F9/E9</f>
        <v>0.494490323937737</v>
      </c>
    </row>
    <row r="10" s="2" customFormat="1" ht="16.15" customHeight="1" spans="1:8">
      <c r="A10" s="20"/>
      <c r="B10" s="21"/>
      <c r="C10" s="22"/>
      <c r="D10" s="19" t="s">
        <v>17</v>
      </c>
      <c r="E10" s="15">
        <f>1097.98+668.02+134.77+20</f>
        <v>1920.77</v>
      </c>
      <c r="F10" s="8">
        <f>685.14+739.39+20</f>
        <v>1444.53</v>
      </c>
      <c r="G10" s="8"/>
      <c r="H10" s="23">
        <f>F10/E10</f>
        <v>0.752057768499091</v>
      </c>
    </row>
    <row r="11" s="2" customFormat="1" ht="16.15" customHeight="1" spans="1:8">
      <c r="A11" s="25"/>
      <c r="B11" s="26"/>
      <c r="C11" s="27"/>
      <c r="D11" s="28" t="s">
        <v>18</v>
      </c>
      <c r="E11" s="15"/>
      <c r="F11" s="8"/>
      <c r="G11" s="8"/>
      <c r="H11" s="29"/>
    </row>
    <row r="12" s="2" customFormat="1" ht="16.15" customHeight="1" spans="1:8">
      <c r="A12" s="16" t="s">
        <v>19</v>
      </c>
      <c r="B12" s="17"/>
      <c r="C12" s="18"/>
      <c r="D12" s="30"/>
      <c r="E12" s="31" t="s">
        <v>20</v>
      </c>
      <c r="F12" s="31"/>
      <c r="G12" s="31"/>
      <c r="H12" s="31" t="s">
        <v>21</v>
      </c>
    </row>
    <row r="13" s="2" customFormat="1" ht="16.15" customHeight="1" spans="1:8">
      <c r="A13" s="20"/>
      <c r="B13" s="21"/>
      <c r="C13" s="22"/>
      <c r="D13" s="32" t="s">
        <v>22</v>
      </c>
      <c r="E13" s="33" t="s">
        <v>23</v>
      </c>
      <c r="F13" s="33"/>
      <c r="G13" s="33"/>
      <c r="H13" s="34" t="s">
        <v>24</v>
      </c>
    </row>
    <row r="14" s="2" customFormat="1" ht="16.15" customHeight="1" spans="1:8">
      <c r="A14" s="20"/>
      <c r="B14" s="21"/>
      <c r="C14" s="22"/>
      <c r="D14" s="35" t="s">
        <v>25</v>
      </c>
      <c r="E14" s="33" t="s">
        <v>26</v>
      </c>
      <c r="F14" s="33"/>
      <c r="G14" s="33"/>
      <c r="H14" s="34" t="s">
        <v>24</v>
      </c>
    </row>
    <row r="15" s="2" customFormat="1" ht="39.95" customHeight="1" spans="1:8">
      <c r="A15" s="20"/>
      <c r="B15" s="21"/>
      <c r="C15" s="22"/>
      <c r="D15" s="35" t="s">
        <v>27</v>
      </c>
      <c r="E15" s="33" t="s">
        <v>28</v>
      </c>
      <c r="F15" s="33"/>
      <c r="G15" s="33"/>
      <c r="H15" s="36" t="s">
        <v>29</v>
      </c>
    </row>
    <row r="16" s="2" customFormat="1" ht="33.95" customHeight="1" spans="1:8">
      <c r="A16" s="20"/>
      <c r="B16" s="21"/>
      <c r="C16" s="22"/>
      <c r="D16" s="35" t="s">
        <v>30</v>
      </c>
      <c r="E16" s="33" t="s">
        <v>31</v>
      </c>
      <c r="F16" s="33"/>
      <c r="G16" s="33"/>
      <c r="H16" s="34" t="s">
        <v>24</v>
      </c>
    </row>
    <row r="17" s="2" customFormat="1" ht="27" customHeight="1" spans="1:8">
      <c r="A17" s="20"/>
      <c r="B17" s="21"/>
      <c r="C17" s="22"/>
      <c r="D17" s="35" t="s">
        <v>32</v>
      </c>
      <c r="E17" s="33" t="s">
        <v>33</v>
      </c>
      <c r="F17" s="33"/>
      <c r="G17" s="33"/>
      <c r="H17" s="34" t="s">
        <v>24</v>
      </c>
    </row>
    <row r="18" s="2" customFormat="1" ht="18.95" customHeight="1" spans="1:8">
      <c r="A18" s="20"/>
      <c r="B18" s="21"/>
      <c r="C18" s="22"/>
      <c r="D18" s="35" t="s">
        <v>34</v>
      </c>
      <c r="E18" s="33" t="s">
        <v>35</v>
      </c>
      <c r="F18" s="33"/>
      <c r="G18" s="33"/>
      <c r="H18" s="34" t="s">
        <v>24</v>
      </c>
    </row>
    <row r="19" s="2" customFormat="1" ht="18.95" customHeight="1" spans="1:8">
      <c r="A19" s="25"/>
      <c r="B19" s="26"/>
      <c r="C19" s="27"/>
      <c r="D19" s="35" t="s">
        <v>36</v>
      </c>
      <c r="E19" s="33" t="s">
        <v>37</v>
      </c>
      <c r="F19" s="33"/>
      <c r="G19" s="33"/>
      <c r="H19" s="34" t="s">
        <v>24</v>
      </c>
    </row>
    <row r="20" s="2" customFormat="1" ht="16.15" customHeight="1" spans="1:8">
      <c r="A20" s="37" t="s">
        <v>38</v>
      </c>
      <c r="B20" s="25" t="s">
        <v>39</v>
      </c>
      <c r="C20" s="26"/>
      <c r="D20" s="26"/>
      <c r="E20" s="27"/>
      <c r="F20" s="25" t="s">
        <v>40</v>
      </c>
      <c r="G20" s="26"/>
      <c r="H20" s="27"/>
    </row>
    <row r="21" s="2" customFormat="1" ht="69.95" customHeight="1" spans="1:8">
      <c r="A21" s="38"/>
      <c r="B21" s="39" t="s">
        <v>41</v>
      </c>
      <c r="C21" s="29"/>
      <c r="D21" s="29"/>
      <c r="E21" s="29"/>
      <c r="F21" s="39" t="s">
        <v>42</v>
      </c>
      <c r="G21" s="29"/>
      <c r="H21" s="29"/>
    </row>
    <row r="22" s="2" customFormat="1" ht="26.1" customHeight="1" spans="1:8">
      <c r="A22" s="40" t="s">
        <v>43</v>
      </c>
      <c r="B22" s="8" t="s">
        <v>44</v>
      </c>
      <c r="C22" s="8" t="s">
        <v>45</v>
      </c>
      <c r="D22" s="8" t="s">
        <v>46</v>
      </c>
      <c r="E22" s="8"/>
      <c r="F22" s="8" t="s">
        <v>47</v>
      </c>
      <c r="G22" s="8" t="s">
        <v>48</v>
      </c>
      <c r="H22" s="8" t="s">
        <v>49</v>
      </c>
    </row>
    <row r="23" s="2" customFormat="1" ht="15.95" customHeight="1" spans="1:8">
      <c r="A23" s="40"/>
      <c r="B23" s="41" t="s">
        <v>50</v>
      </c>
      <c r="C23" s="41" t="s">
        <v>51</v>
      </c>
      <c r="D23" s="31" t="s">
        <v>52</v>
      </c>
      <c r="E23" s="31"/>
      <c r="F23" s="42" t="s">
        <v>53</v>
      </c>
      <c r="G23" s="42" t="s">
        <v>54</v>
      </c>
      <c r="H23" s="8"/>
    </row>
    <row r="24" s="2" customFormat="1" ht="15.95" customHeight="1" spans="1:8">
      <c r="A24" s="40"/>
      <c r="B24" s="41"/>
      <c r="C24" s="41"/>
      <c r="D24" s="43" t="s">
        <v>55</v>
      </c>
      <c r="E24" s="44"/>
      <c r="F24" s="45" t="s">
        <v>56</v>
      </c>
      <c r="G24" s="45" t="s">
        <v>57</v>
      </c>
      <c r="H24" s="8"/>
    </row>
    <row r="25" s="2" customFormat="1" ht="15.95" customHeight="1" spans="1:8">
      <c r="A25" s="40"/>
      <c r="B25" s="41"/>
      <c r="C25" s="41"/>
      <c r="D25" s="43" t="s">
        <v>58</v>
      </c>
      <c r="E25" s="44"/>
      <c r="F25" s="45" t="s">
        <v>59</v>
      </c>
      <c r="G25" s="45" t="s">
        <v>60</v>
      </c>
      <c r="H25" s="8"/>
    </row>
    <row r="26" s="2" customFormat="1" ht="31.5" customHeight="1" spans="1:8">
      <c r="A26" s="40"/>
      <c r="B26" s="41"/>
      <c r="C26" s="41"/>
      <c r="D26" s="43" t="s">
        <v>61</v>
      </c>
      <c r="E26" s="44"/>
      <c r="F26" s="45" t="s">
        <v>62</v>
      </c>
      <c r="G26" s="45" t="s">
        <v>63</v>
      </c>
      <c r="H26" s="8"/>
    </row>
    <row r="27" s="2" customFormat="1" ht="15.95" customHeight="1" spans="1:8">
      <c r="A27" s="40"/>
      <c r="B27" s="41"/>
      <c r="C27" s="41"/>
      <c r="D27" s="8" t="s">
        <v>64</v>
      </c>
      <c r="E27" s="8"/>
      <c r="F27" s="8" t="s">
        <v>65</v>
      </c>
      <c r="G27" s="8" t="s">
        <v>66</v>
      </c>
      <c r="H27" s="8"/>
    </row>
    <row r="28" s="2" customFormat="1" ht="31.5" customHeight="1" spans="1:8">
      <c r="A28" s="40"/>
      <c r="B28" s="41"/>
      <c r="C28" s="41"/>
      <c r="D28" s="8" t="s">
        <v>67</v>
      </c>
      <c r="E28" s="8"/>
      <c r="F28" s="8" t="s">
        <v>68</v>
      </c>
      <c r="G28" s="8" t="s">
        <v>69</v>
      </c>
      <c r="H28" s="8"/>
    </row>
    <row r="29" s="2" customFormat="1" ht="15.95" customHeight="1" spans="1:8">
      <c r="A29" s="40"/>
      <c r="B29" s="41"/>
      <c r="C29" s="41"/>
      <c r="D29" s="8" t="s">
        <v>70</v>
      </c>
      <c r="E29" s="8"/>
      <c r="F29" s="8" t="s">
        <v>71</v>
      </c>
      <c r="G29" s="8" t="s">
        <v>72</v>
      </c>
      <c r="H29" s="8"/>
    </row>
    <row r="30" s="2" customFormat="1" ht="15.95" customHeight="1" spans="1:8">
      <c r="A30" s="40"/>
      <c r="B30" s="41"/>
      <c r="C30" s="41" t="s">
        <v>73</v>
      </c>
      <c r="D30" s="31" t="s">
        <v>74</v>
      </c>
      <c r="E30" s="31"/>
      <c r="F30" s="46">
        <v>1</v>
      </c>
      <c r="G30" s="46">
        <v>1</v>
      </c>
      <c r="H30" s="8"/>
    </row>
    <row r="31" s="2" customFormat="1" ht="15.95" customHeight="1" spans="1:8">
      <c r="A31" s="40"/>
      <c r="B31" s="41"/>
      <c r="C31" s="41"/>
      <c r="D31" s="43" t="s">
        <v>75</v>
      </c>
      <c r="E31" s="44"/>
      <c r="F31" s="46" t="s">
        <v>76</v>
      </c>
      <c r="G31" s="46" t="s">
        <v>76</v>
      </c>
      <c r="H31" s="8"/>
    </row>
    <row r="32" s="2" customFormat="1" ht="13.15" customHeight="1" spans="1:8">
      <c r="A32" s="40"/>
      <c r="B32" s="41"/>
      <c r="C32" s="41" t="s">
        <v>77</v>
      </c>
      <c r="D32" s="47" t="s">
        <v>78</v>
      </c>
      <c r="E32" s="48"/>
      <c r="F32" s="46">
        <v>1</v>
      </c>
      <c r="G32" s="46">
        <v>1</v>
      </c>
      <c r="H32" s="8"/>
    </row>
    <row r="33" s="2" customFormat="1" ht="13.15" customHeight="1" spans="1:8">
      <c r="A33" s="40"/>
      <c r="B33" s="41"/>
      <c r="C33" s="41"/>
      <c r="D33" s="8" t="s">
        <v>79</v>
      </c>
      <c r="E33" s="8"/>
      <c r="F33" s="8" t="s">
        <v>80</v>
      </c>
      <c r="G33" s="49">
        <v>1.001</v>
      </c>
      <c r="H33" s="8"/>
    </row>
    <row r="34" s="2" customFormat="1" ht="13.15" customHeight="1" spans="1:8">
      <c r="A34" s="40"/>
      <c r="B34" s="41"/>
      <c r="C34" s="41"/>
      <c r="D34" s="8" t="s">
        <v>81</v>
      </c>
      <c r="E34" s="8"/>
      <c r="F34" s="8" t="s">
        <v>82</v>
      </c>
      <c r="G34" s="50">
        <v>1</v>
      </c>
      <c r="H34" s="8"/>
    </row>
    <row r="35" s="2" customFormat="1" ht="13.15" customHeight="1" spans="1:8">
      <c r="A35" s="40"/>
      <c r="B35" s="41"/>
      <c r="C35" s="41"/>
      <c r="D35" s="8" t="s">
        <v>83</v>
      </c>
      <c r="E35" s="8"/>
      <c r="F35" s="8" t="s">
        <v>82</v>
      </c>
      <c r="G35" s="50">
        <v>1</v>
      </c>
      <c r="H35" s="8"/>
    </row>
    <row r="36" s="2" customFormat="1" ht="42.95" customHeight="1" spans="1:8">
      <c r="A36" s="40"/>
      <c r="B36" s="41"/>
      <c r="C36" s="41" t="s">
        <v>84</v>
      </c>
      <c r="D36" s="47" t="s">
        <v>85</v>
      </c>
      <c r="E36" s="48"/>
      <c r="F36" s="51" t="s">
        <v>86</v>
      </c>
      <c r="G36" s="52" t="s">
        <v>87</v>
      </c>
      <c r="H36" s="53" t="s">
        <v>88</v>
      </c>
    </row>
    <row r="37" s="2" customFormat="1" ht="102" customHeight="1" spans="1:8">
      <c r="A37" s="40"/>
      <c r="B37" s="41"/>
      <c r="C37" s="41"/>
      <c r="D37" s="54" t="s">
        <v>89</v>
      </c>
      <c r="E37" s="54"/>
      <c r="F37" s="55" t="s">
        <v>90</v>
      </c>
      <c r="G37" s="55" t="s">
        <v>91</v>
      </c>
      <c r="H37" s="31" t="s">
        <v>92</v>
      </c>
    </row>
    <row r="38" s="2" customFormat="1" ht="13.15" customHeight="1" spans="1:8">
      <c r="A38" s="40"/>
      <c r="B38" s="41"/>
      <c r="C38" s="41" t="s">
        <v>93</v>
      </c>
      <c r="D38" s="56" t="s">
        <v>94</v>
      </c>
      <c r="E38" s="57"/>
      <c r="F38" s="54" t="s">
        <v>76</v>
      </c>
      <c r="G38" s="54" t="s">
        <v>76</v>
      </c>
      <c r="H38" s="8"/>
    </row>
    <row r="39" s="2" customFormat="1" ht="30" customHeight="1" spans="1:8">
      <c r="A39" s="40"/>
      <c r="B39" s="41"/>
      <c r="C39" s="41"/>
      <c r="D39" s="56" t="s">
        <v>95</v>
      </c>
      <c r="E39" s="57"/>
      <c r="F39" s="54" t="s">
        <v>76</v>
      </c>
      <c r="G39" s="54" t="s">
        <v>76</v>
      </c>
      <c r="H39" s="8"/>
    </row>
    <row r="40" s="2" customFormat="1" ht="27.95" customHeight="1" spans="1:8">
      <c r="A40" s="40"/>
      <c r="B40" s="41"/>
      <c r="C40" s="41"/>
      <c r="D40" s="58" t="s">
        <v>96</v>
      </c>
      <c r="E40" s="59"/>
      <c r="F40" s="54" t="s">
        <v>97</v>
      </c>
      <c r="G40" s="60" t="s">
        <v>97</v>
      </c>
      <c r="H40" s="8"/>
    </row>
    <row r="41" s="2" customFormat="1" ht="13.15" customHeight="1" spans="1:8">
      <c r="A41" s="40"/>
      <c r="B41" s="41" t="s">
        <v>98</v>
      </c>
      <c r="C41" s="41" t="s">
        <v>99</v>
      </c>
      <c r="D41" s="57" t="s">
        <v>100</v>
      </c>
      <c r="E41" s="61"/>
      <c r="F41" s="62" t="s">
        <v>101</v>
      </c>
      <c r="G41" s="62" t="s">
        <v>102</v>
      </c>
      <c r="H41" s="8"/>
    </row>
    <row r="42" s="2" customFormat="1" ht="26.25" customHeight="1" spans="1:8">
      <c r="A42" s="40"/>
      <c r="B42" s="41"/>
      <c r="C42" s="41"/>
      <c r="D42" s="63" t="s">
        <v>103</v>
      </c>
      <c r="E42" s="64"/>
      <c r="F42" s="65" t="s">
        <v>104</v>
      </c>
      <c r="G42" s="65" t="s">
        <v>105</v>
      </c>
      <c r="H42" s="8"/>
    </row>
    <row r="43" s="2" customFormat="1" ht="13.15" customHeight="1" spans="1:8">
      <c r="A43" s="40"/>
      <c r="B43" s="41"/>
      <c r="C43" s="41"/>
      <c r="D43" s="54" t="s">
        <v>106</v>
      </c>
      <c r="E43" s="54"/>
      <c r="F43" s="66" t="s">
        <v>107</v>
      </c>
      <c r="G43" s="66">
        <v>0.9</v>
      </c>
      <c r="H43" s="8"/>
    </row>
    <row r="44" s="2" customFormat="1" ht="16.15" customHeight="1" spans="1:8">
      <c r="A44" s="67" t="s">
        <v>108</v>
      </c>
      <c r="B44" s="68" t="s">
        <v>24</v>
      </c>
      <c r="C44" s="69"/>
      <c r="D44" s="69"/>
      <c r="E44" s="69"/>
      <c r="F44" s="69"/>
      <c r="G44" s="69"/>
      <c r="H44" s="70"/>
    </row>
    <row r="45" s="2" customFormat="1" ht="12.95" customHeight="1" spans="1:8">
      <c r="A45" s="71" t="s">
        <v>109</v>
      </c>
      <c r="B45" s="71"/>
      <c r="C45" s="71"/>
      <c r="D45" s="71"/>
      <c r="E45" s="71"/>
      <c r="F45" s="71"/>
      <c r="G45" s="71"/>
      <c r="H45" s="71"/>
    </row>
    <row r="46" s="2" customFormat="1" ht="26.1" customHeight="1" spans="1:8">
      <c r="A46" s="72" t="s">
        <v>110</v>
      </c>
      <c r="B46" s="72"/>
      <c r="C46" s="72"/>
      <c r="D46" s="72"/>
      <c r="E46" s="72"/>
      <c r="F46" s="72"/>
      <c r="G46" s="72"/>
      <c r="H46" s="72"/>
    </row>
    <row r="47" s="2" customFormat="1" ht="17.1" customHeight="1" spans="1:8">
      <c r="A47" s="72" t="s">
        <v>111</v>
      </c>
      <c r="B47" s="72"/>
      <c r="C47" s="72"/>
      <c r="D47" s="72"/>
      <c r="E47" s="72"/>
      <c r="F47" s="72"/>
      <c r="G47" s="72"/>
      <c r="H47" s="72"/>
    </row>
  </sheetData>
  <mergeCells count="65">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B44:H44"/>
    <mergeCell ref="A45:H45"/>
    <mergeCell ref="A46:H46"/>
    <mergeCell ref="A47:H47"/>
    <mergeCell ref="A20:A21"/>
    <mergeCell ref="A22:A43"/>
    <mergeCell ref="B23:B37"/>
    <mergeCell ref="B38:B40"/>
    <mergeCell ref="B41:B43"/>
    <mergeCell ref="C23:C29"/>
    <mergeCell ref="C30:C31"/>
    <mergeCell ref="C32:C35"/>
    <mergeCell ref="C36:C37"/>
    <mergeCell ref="C38:C40"/>
    <mergeCell ref="C41:C43"/>
    <mergeCell ref="A7:C11"/>
    <mergeCell ref="A12:C19"/>
  </mergeCells>
  <pageMargins left="0.75" right="0.75" top="1" bottom="1" header="0.5" footer="0.5"/>
  <pageSetup paperSize="9" scale="81" fitToWidth="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保障性安居工程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广元住建小余</cp:lastModifiedBy>
  <cp:revision>1</cp:revision>
  <dcterms:created xsi:type="dcterms:W3CDTF">2018-02-21T08:47:00Z</dcterms:created>
  <cp:lastPrinted>2019-06-25T11:13:00Z</cp:lastPrinted>
  <dcterms:modified xsi:type="dcterms:W3CDTF">2026-03-23T00:50:23Z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C308958243614F87BBEA38F203A525C8_13</vt:lpwstr>
  </property>
  <property fmtid="{D5CDD505-2E9C-101B-9397-08002B2CF9AE}" pid="5" name="CalculationRule">
    <vt:i4>0</vt:i4>
  </property>
</Properties>
</file>